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61" yWindow="6435" windowWidth="13860" windowHeight="5385" tabRatio="956" activeTab="2"/>
  </bookViews>
  <sheets>
    <sheet name="09 委託業務終了届" sheetId="1" r:id="rId1"/>
    <sheet name="10　実績報告書" sheetId="2" r:id="rId2"/>
    <sheet name="11 収支報告書" sheetId="3" r:id="rId3"/>
    <sheet name="11 人件費集計表　1人目" sheetId="4" r:id="rId4"/>
    <sheet name="11 人件費集計表  2人目" sheetId="5" r:id="rId5"/>
    <sheet name="11 人件費集計表　3人目" sheetId="6" r:id="rId6"/>
    <sheet name="11 人件費集計表 　4人目" sheetId="7" r:id="rId7"/>
    <sheet name="11 人件費集計表　(5人目" sheetId="8" r:id="rId8"/>
    <sheet name="13_精算請求書" sheetId="9" r:id="rId9"/>
  </sheets>
  <definedNames>
    <definedName name="_xlnm.Print_Area" localSheetId="0">'09 委託業務終了届'!$A$1:$J$39</definedName>
    <definedName name="_xlnm.Print_Area" localSheetId="1">'10　実績報告書'!$A$1:$N$33</definedName>
    <definedName name="_xlnm.Print_Area" localSheetId="2">'11 収支報告書'!$A$1:$H$32</definedName>
    <definedName name="_xlnm.Print_Area" localSheetId="4">'11 人件費集計表  2人目'!$A$1:$Q$19</definedName>
    <definedName name="_xlnm.Print_Area" localSheetId="6">'11 人件費集計表 　4人目'!$A$1:$Q$19</definedName>
    <definedName name="_xlnm.Print_Area" localSheetId="7">'11 人件費集計表　(5人目'!$A$1:$Q$19</definedName>
    <definedName name="_xlnm.Print_Area" localSheetId="3">'11 人件費集計表　1人目'!$A$1:$Q$19</definedName>
    <definedName name="_xlnm.Print_Area" localSheetId="5">'11 人件費集計表　3人目'!$A$2:$Q$19</definedName>
    <definedName name="_xlnm.Print_Area" localSheetId="8">'13_精算請求書'!$A$1:$X$39</definedName>
  </definedNames>
  <calcPr fullCalcOnLoad="1"/>
</workbook>
</file>

<file path=xl/sharedStrings.xml><?xml version="1.0" encoding="utf-8"?>
<sst xmlns="http://schemas.openxmlformats.org/spreadsheetml/2006/main" count="356" uniqueCount="168">
  <si>
    <t>金額</t>
  </si>
  <si>
    <t>項目</t>
  </si>
  <si>
    <t>摘要</t>
  </si>
  <si>
    <t>委託契約に
係る分</t>
  </si>
  <si>
    <t>委託契約に
関連する分</t>
  </si>
  <si>
    <t>計</t>
  </si>
  <si>
    <t>事業収入</t>
  </si>
  <si>
    <t>人件費以外の経費</t>
  </si>
  <si>
    <t>賃金等</t>
  </si>
  <si>
    <t>社会保険料（事業主負担分）</t>
  </si>
  <si>
    <t>賃金</t>
  </si>
  <si>
    <t>雇用保険</t>
  </si>
  <si>
    <t>労災保険</t>
  </si>
  <si>
    <t>（事業主負担）</t>
  </si>
  <si>
    <t>法定福利費</t>
  </si>
  <si>
    <t>月分</t>
  </si>
  <si>
    <t>１２月</t>
  </si>
  <si>
    <t>１月</t>
  </si>
  <si>
    <t>２月</t>
  </si>
  <si>
    <t>（様式第１１号）</t>
  </si>
  <si>
    <t>手当計</t>
  </si>
  <si>
    <t>（様式第11号別紙）</t>
  </si>
  <si>
    <t>計　</t>
  </si>
  <si>
    <t>合　　計
⑤（③＋④）</t>
  </si>
  <si>
    <t>精算額（⑤－⑥）</t>
  </si>
  <si>
    <t>⑥収益（A-⑤)</t>
  </si>
  <si>
    <t>企業名</t>
  </si>
  <si>
    <t>事業番号</t>
  </si>
  <si>
    <t>賃金計</t>
  </si>
  <si>
    <t>消費税額
④＝③×0.08</t>
  </si>
  <si>
    <t>人件費①×1.08</t>
  </si>
  <si>
    <t>６月</t>
  </si>
  <si>
    <t>７月</t>
  </si>
  <si>
    <t>８月</t>
  </si>
  <si>
    <t>９月</t>
  </si>
  <si>
    <t>１０月</t>
  </si>
  <si>
    <t>１１月</t>
  </si>
  <si>
    <t>厚生年金
保険料</t>
  </si>
  <si>
    <t>健康
保険料</t>
  </si>
  <si>
    <t>氏　名　：　</t>
  </si>
  <si>
    <t>建設産業担い手確保・育成事業　経費集計表</t>
  </si>
  <si>
    <t>賞与</t>
  </si>
  <si>
    <t>新規雇用者の
人件費</t>
  </si>
  <si>
    <t>※ 税込みの総事業費⑤のうち，新規雇用者の税込み人件費の占める割合：人件費割合（①÷⑤）が50%以上である必要があります。
※ 収入(A)の委託料の額は，合計⑤の額と同額を記載し，事業収入を引いた額が事業に係る経費となります。
※ 消費税額の１円未満の端数は，切り捨ててください。</t>
  </si>
  <si>
    <t>出勤(精勤・皆勤)手当</t>
  </si>
  <si>
    <t>研修費</t>
  </si>
  <si>
    <t>研修指導費</t>
  </si>
  <si>
    <t>合計</t>
  </si>
  <si>
    <t>月計</t>
  </si>
  <si>
    <t>研修費計</t>
  </si>
  <si>
    <t>人件費割合
（①÷③）</t>
  </si>
  <si>
    <t>賃金等(賞与含む)</t>
  </si>
  <si>
    <t>出勤手当等</t>
  </si>
  <si>
    <t>通勤手当(税込)
　　　Ａ</t>
  </si>
  <si>
    <t>小計（税抜き額）
③＝（①＋②）</t>
  </si>
  <si>
    <t>通勤手当(税込)
　Ａの消費税額</t>
  </si>
  <si>
    <t>小計(消費税抜き額)
　①</t>
  </si>
  <si>
    <t>小計(消費税抜き額)
　②</t>
  </si>
  <si>
    <t>法定福利費計</t>
  </si>
  <si>
    <t>通勤手当
（税込み）</t>
  </si>
  <si>
    <t>研修費用等
(税込み)</t>
  </si>
  <si>
    <t>収　　支　　報　　告　　書</t>
  </si>
  <si>
    <r>
      <t>研修費(</t>
    </r>
    <r>
      <rPr>
        <sz val="9"/>
        <rFont val="ＭＳ 明朝"/>
        <family val="1"/>
      </rPr>
      <t>ユニフォーム等・OFF‐JT</t>
    </r>
    <r>
      <rPr>
        <sz val="10"/>
        <rFont val="ＭＳ 明朝"/>
        <family val="1"/>
      </rPr>
      <t>)　(税込)　Ｂ</t>
    </r>
  </si>
  <si>
    <r>
      <t>研修費(</t>
    </r>
    <r>
      <rPr>
        <sz val="9"/>
        <rFont val="ＭＳ 明朝"/>
        <family val="1"/>
      </rPr>
      <t>ユニフォーム等・OFF‐JT</t>
    </r>
    <r>
      <rPr>
        <sz val="10"/>
        <rFont val="ＭＳ 明朝"/>
        <family val="1"/>
      </rPr>
      <t>)Ｂの消費税額</t>
    </r>
  </si>
  <si>
    <r>
      <t>研修指導費</t>
    </r>
    <r>
      <rPr>
        <sz val="9"/>
        <rFont val="ＭＳ 明朝"/>
        <family val="1"/>
      </rPr>
      <t>(ＯＪＴ)</t>
    </r>
  </si>
  <si>
    <t>標準報酬額</t>
  </si>
  <si>
    <t>事
業
費
(A)</t>
  </si>
  <si>
    <t>事
業
費
支
出
(B)</t>
  </si>
  <si>
    <t>総事業費</t>
  </si>
  <si>
    <t>円</t>
  </si>
  <si>
    <t>円</t>
  </si>
  <si>
    <t>労災保険</t>
  </si>
  <si>
    <t>労災保険</t>
  </si>
  <si>
    <t>子ども・子育て
拠出金</t>
  </si>
  <si>
    <t>子ども・子育て
拠出金</t>
  </si>
  <si>
    <t>0.009</t>
  </si>
  <si>
    <t>0.009</t>
  </si>
  <si>
    <t>雇用保険</t>
  </si>
  <si>
    <t>雇用保険</t>
  </si>
  <si>
    <t>0.002</t>
  </si>
  <si>
    <t>0.002</t>
  </si>
  <si>
    <t>0.0165</t>
  </si>
  <si>
    <t>0.0165</t>
  </si>
  <si>
    <t>　　　３　当該事業において、正社員として正規雇用をした場合は、正規雇用年月日を（予定日）を記載してください。</t>
  </si>
  <si>
    <t>　　　２　支給終了者欄は，雇用保険の失業給付の所定給付日数分の給付を全て受給済みである者が対象となります。</t>
  </si>
  <si>
    <t>（注）１　事業に従事した全労働者名，うち新規雇用の失業者の雇用期間・住所欄以外については，該当する欄に○を記入してください。</t>
  </si>
  <si>
    <t>～</t>
  </si>
  <si>
    <t>(正規雇用年月日)</t>
  </si>
  <si>
    <t>その他</t>
  </si>
  <si>
    <t>自営業
廃業者</t>
  </si>
  <si>
    <t>支給終了者</t>
  </si>
  <si>
    <t>住所</t>
  </si>
  <si>
    <t>雇用期間</t>
  </si>
  <si>
    <t>新規雇用の失業者のうち正式雇用した者</t>
  </si>
  <si>
    <t>新規雇用の失業者の内訳</t>
  </si>
  <si>
    <t>うち新規雇用の失業者</t>
  </si>
  <si>
    <t>）円</t>
  </si>
  <si>
    <t>　総人件費のうち新規雇用の失業者に係る人件費（</t>
  </si>
  <si>
    <t>総人件費（</t>
  </si>
  <si>
    <t>)円</t>
  </si>
  <si>
    <t>　総事業費  (</t>
  </si>
  <si>
    <t>　事業受託期間</t>
  </si>
  <si>
    <t>　　　印</t>
  </si>
  <si>
    <t>　　代表者　職・氏名</t>
  </si>
  <si>
    <t>受託者の所在地・名称</t>
  </si>
  <si>
    <t>　建設産業担い手確保・育成事業の委託に関して，下記のとおり実績を報告します。</t>
  </si>
  <si>
    <t>　</t>
  </si>
  <si>
    <t>委託者　　一般社団法人　鹿児島県建設業協会</t>
  </si>
  <si>
    <t>　　平成　　年　　月　　日</t>
  </si>
  <si>
    <t>実　　績　　報　　告　　書</t>
  </si>
  <si>
    <t>（様式第１０号）</t>
  </si>
  <si>
    <t>円</t>
  </si>
  <si>
    <t>一金</t>
  </si>
  <si>
    <t>３　業務委託料</t>
  </si>
  <si>
    <t>２　委託期間</t>
  </si>
  <si>
    <t>事業番号：</t>
  </si>
  <si>
    <t>建設産業担い手確保・育成事業</t>
  </si>
  <si>
    <t>１　委託業務名</t>
  </si>
  <si>
    <t>記</t>
  </si>
  <si>
    <t>委　託　業　務　終　了　届</t>
  </si>
  <si>
    <t>印</t>
  </si>
  <si>
    <t>（職・氏名）</t>
  </si>
  <si>
    <t>（法人名）</t>
  </si>
  <si>
    <t>（住所）</t>
  </si>
  <si>
    <t>平成　　年　　月　　日</t>
  </si>
  <si>
    <t>（様式第９号）</t>
  </si>
  <si>
    <t>電話番号</t>
  </si>
  <si>
    <t>（カナ）</t>
  </si>
  <si>
    <t>口座名義人</t>
  </si>
  <si>
    <t>口座番号</t>
  </si>
  <si>
    <t>□その他</t>
  </si>
  <si>
    <t>当座預金</t>
  </si>
  <si>
    <t>□</t>
  </si>
  <si>
    <t>普通預金</t>
  </si>
  <si>
    <t>預金種別</t>
  </si>
  <si>
    <t>支店</t>
  </si>
  <si>
    <t>銀行</t>
  </si>
  <si>
    <t>金融機関名</t>
  </si>
  <si>
    <t>（振込先）</t>
  </si>
  <si>
    <t>返納額</t>
  </si>
  <si>
    <t>今回請求額</t>
  </si>
  <si>
    <t>前回までの交付額</t>
  </si>
  <si>
    <t>交付確定額</t>
  </si>
  <si>
    <t>金</t>
  </si>
  <si>
    <t>　請求額</t>
  </si>
  <si>
    <t>建設産業担い手確保・育成事業委託費 請求書</t>
  </si>
  <si>
    <t>代表者職氏名</t>
  </si>
  <si>
    <t>名　称</t>
  </si>
  <si>
    <t>所在地</t>
  </si>
  <si>
    <t>日</t>
  </si>
  <si>
    <t>月</t>
  </si>
  <si>
    <t>年</t>
  </si>
  <si>
    <t>平成</t>
  </si>
  <si>
    <t>（様式第１３号）</t>
  </si>
  <si>
    <t>～</t>
  </si>
  <si>
    <t>に締結した建設産業担い手確保・育成事業を終了しましたので，</t>
  </si>
  <si>
    <t>業務委託契約書第４条の規定により報告します。</t>
  </si>
  <si>
    <t>平成29年 3月 31日</t>
  </si>
  <si>
    <t>下記のとおり委託費を請求します。</t>
  </si>
  <si>
    <t>付けで委託契約を締結した建設産業担い手確保・育成事業について、</t>
  </si>
  <si>
    <t>事業に従事した
全労働者名</t>
  </si>
  <si>
    <t>（</t>
  </si>
  <si>
    <t>～ 平成29年 3月 31日）</t>
  </si>
  <si>
    <t>精算額×0.5</t>
  </si>
  <si>
    <t>平成28年 6月  日</t>
  </si>
  <si>
    <t xml:space="preserve">                  会　長　　川畑　俊彦　　殿</t>
  </si>
  <si>
    <t xml:space="preserve"> 一般社団法人　鹿児島県建設業協会</t>
  </si>
  <si>
    <t>　　会　長　　　川畑　俊彦　  殿</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</si>
</sst>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_);[Red]\(#,##0\)"/>
    <numFmt numFmtId="178" formatCode="#,##0;[Red]#,##0"/>
    <numFmt numFmtId="179" formatCode="&quot;Yes&quot;;&quot;Yes&quot;;&quot;No&quot;"/>
    <numFmt numFmtId="180" formatCode="&quot;True&quot;;&quot;True&quot;;&quot;False&quot;"/>
    <numFmt numFmtId="181" formatCode="&quot;On&quot;;&quot;On&quot;;&quot;Off&quot;"/>
    <numFmt numFmtId="182" formatCode="[$€-2]\ #,##0.00_);[Red]\([$€-2]\ #,##0.00\)"/>
    <numFmt numFmtId="183" formatCode="#,###"/>
    <numFmt numFmtId="184" formatCode="0_);[Red]\(0\)"/>
    <numFmt numFmtId="185" formatCode="[&lt;=999]000;[&lt;=9999]000\-00;000\-0000"/>
    <numFmt numFmtId="186" formatCode="mmm\-yyyy"/>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1"/>
      <color indexed="8"/>
      <name val="ＭＳ 明朝"/>
      <family val="1"/>
    </font>
    <font>
      <sz val="11"/>
      <name val="ＭＳ 明朝"/>
      <family val="1"/>
    </font>
    <font>
      <b/>
      <sz val="14"/>
      <name val="ＭＳ 明朝"/>
      <family val="1"/>
    </font>
    <font>
      <sz val="14"/>
      <name val="ＭＳ Ｐゴシック"/>
      <family val="3"/>
    </font>
    <font>
      <sz val="9"/>
      <name val="ＭＳ 明朝"/>
      <family val="1"/>
    </font>
    <font>
      <sz val="10"/>
      <name val="ＭＳ 明朝"/>
      <family val="1"/>
    </font>
    <font>
      <sz val="9"/>
      <name val="ＭＳ Ｐゴシック"/>
      <family val="3"/>
    </font>
    <font>
      <b/>
      <sz val="9"/>
      <name val="ＭＳ Ｐゴシック"/>
      <family val="3"/>
    </font>
    <font>
      <b/>
      <sz val="11"/>
      <name val="ＭＳ Ｐゴシック"/>
      <family val="3"/>
    </font>
    <font>
      <b/>
      <sz val="16"/>
      <color indexed="8"/>
      <name val="ＭＳ 明朝"/>
      <family val="1"/>
    </font>
    <font>
      <sz val="12"/>
      <color indexed="8"/>
      <name val="ＭＳ 明朝"/>
      <family val="1"/>
    </font>
    <font>
      <sz val="16"/>
      <color indexed="8"/>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9"/>
      <name val="Calibri"/>
      <family val="3"/>
    </font>
    <font>
      <b/>
      <sz val="11"/>
      <name val="Calibri"/>
      <family val="3"/>
    </font>
    <font>
      <sz val="9"/>
      <name val="Calibri"/>
      <family val="3"/>
    </font>
    <font>
      <sz val="11"/>
      <color theme="1"/>
      <name val="ＭＳ 明朝"/>
      <family val="1"/>
    </font>
    <font>
      <sz val="10"/>
      <color theme="1"/>
      <name val="ＭＳ 明朝"/>
      <family val="1"/>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medium"/>
      <right style="thin"/>
      <top style="medium"/>
      <bottom style="thin"/>
    </border>
    <border>
      <left/>
      <right style="thin"/>
      <top style="medium"/>
      <bottom style="thin"/>
    </border>
    <border>
      <left/>
      <right/>
      <top style="medium"/>
      <bottom style="thin"/>
    </border>
    <border>
      <left style="thin"/>
      <right style="thin"/>
      <top style="medium"/>
      <bottom style="thin"/>
    </border>
    <border>
      <left style="thin"/>
      <right style="double"/>
      <top style="medium"/>
      <bottom style="thin"/>
    </border>
    <border>
      <left/>
      <right style="medium"/>
      <top style="medium"/>
      <bottom style="thin"/>
    </border>
    <border>
      <left style="thin"/>
      <right style="medium"/>
      <top style="thin"/>
      <bottom/>
    </border>
    <border>
      <left style="thin"/>
      <right style="thin"/>
      <top style="thin"/>
      <bottom style="thin"/>
    </border>
    <border>
      <left style="thin"/>
      <right/>
      <top style="thin"/>
      <bottom style="thin"/>
    </border>
    <border diagonalUp="1">
      <left style="thin"/>
      <right/>
      <top style="thin"/>
      <bottom style="thin"/>
      <diagonal style="thin"/>
    </border>
    <border>
      <left/>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right style="thin"/>
      <top/>
      <bottom style="thin"/>
    </border>
    <border>
      <left style="thin"/>
      <right style="medium"/>
      <top style="thin"/>
      <bottom style="medium"/>
    </border>
    <border>
      <left style="thin"/>
      <right style="medium"/>
      <top style="thin"/>
      <bottom style="thin"/>
    </border>
    <border>
      <left style="thin"/>
      <right style="medium"/>
      <top>
        <color indexed="63"/>
      </top>
      <bottom style="thin"/>
    </border>
    <border>
      <left style="thin"/>
      <right style="medium"/>
      <top>
        <color indexed="63"/>
      </top>
      <bottom style="medium"/>
    </border>
    <border>
      <left style="thin"/>
      <right style="thin"/>
      <top style="thin"/>
      <bottom style="medium"/>
    </border>
    <border>
      <left style="thin"/>
      <right style="medium"/>
      <top style="medium"/>
      <bottom>
        <color indexed="63"/>
      </bottom>
    </border>
    <border>
      <left/>
      <right/>
      <top style="thin"/>
      <bottom style="thin"/>
    </border>
    <border>
      <left>
        <color indexed="63"/>
      </left>
      <right>
        <color indexed="63"/>
      </right>
      <top>
        <color indexed="63"/>
      </top>
      <bottom style="double"/>
    </border>
    <border>
      <left style="medium"/>
      <right style="thin"/>
      <top style="thin"/>
      <bottom style="thin"/>
    </border>
    <border>
      <left/>
      <right style="medium"/>
      <top style="thin"/>
      <bottom style="thin"/>
    </border>
    <border>
      <left style="thin"/>
      <right style="double"/>
      <top style="thin"/>
      <bottom style="thin"/>
    </border>
    <border>
      <left style="medium"/>
      <right style="thin"/>
      <top style="thin"/>
      <bottom/>
    </border>
    <border>
      <left style="thin"/>
      <right/>
      <top style="thin"/>
      <bottom/>
    </border>
    <border>
      <left style="thin"/>
      <right style="double"/>
      <top style="thin"/>
      <bottom/>
    </border>
    <border>
      <left/>
      <right style="medium"/>
      <top style="thin"/>
      <bottom/>
    </border>
    <border>
      <left style="medium"/>
      <right>
        <color indexed="63"/>
      </right>
      <top style="thin"/>
      <bottom style="thin"/>
    </border>
    <border>
      <left style="thin"/>
      <right/>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double"/>
      <top>
        <color indexed="63"/>
      </top>
      <bottom style="medium"/>
    </border>
    <border>
      <left/>
      <right style="medium"/>
      <top>
        <color indexed="63"/>
      </top>
      <bottom style="medium"/>
    </border>
    <border>
      <left style="thin"/>
      <right style="medium"/>
      <top style="thin"/>
      <bottom style="double"/>
    </border>
    <border>
      <left style="medium"/>
      <right style="thin"/>
      <top style="thin"/>
      <bottom style="double"/>
    </border>
    <border>
      <left style="thin"/>
      <right style="thin"/>
      <top style="thin"/>
      <bottom style="double"/>
    </border>
    <border>
      <left style="thin"/>
      <right/>
      <top style="thin"/>
      <bottom style="double"/>
    </border>
    <border>
      <left style="thin"/>
      <right style="double"/>
      <top style="thin"/>
      <bottom style="double"/>
    </border>
    <border>
      <left/>
      <right style="medium"/>
      <top style="thin"/>
      <bottom style="double"/>
    </border>
    <border>
      <left style="medium"/>
      <right>
        <color indexed="63"/>
      </right>
      <top style="thin"/>
      <bottom style="double"/>
    </border>
    <border>
      <left style="thin"/>
      <right/>
      <top style="thin"/>
      <bottom style="medium"/>
    </border>
    <border>
      <left/>
      <right/>
      <top style="thin"/>
      <bottom style="medium"/>
    </border>
    <border>
      <left/>
      <right style="thin"/>
      <top style="thin"/>
      <bottom style="medium"/>
    </border>
    <border>
      <left style="medium"/>
      <right>
        <color indexed="63"/>
      </right>
      <top style="thin"/>
      <bottom style="medium"/>
    </border>
    <border>
      <left style="medium"/>
      <right>
        <color indexed="63"/>
      </right>
      <top style="medium"/>
      <bottom style="thin"/>
    </border>
    <border>
      <left style="thin"/>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style="thin"/>
      <right style="thin"/>
      <top/>
      <bottom/>
    </border>
    <border diagonalUp="1">
      <left style="thin"/>
      <right style="thin"/>
      <top/>
      <bottom/>
      <diagonal style="thin"/>
    </border>
    <border diagonalUp="1">
      <left style="thin"/>
      <right style="thin"/>
      <top/>
      <bottom style="thin"/>
      <diagonal style="thin"/>
    </border>
    <border>
      <left/>
      <right/>
      <top style="thin"/>
      <bottom/>
    </border>
    <border>
      <left/>
      <right style="thin"/>
      <top style="thin"/>
      <bottom/>
    </border>
    <border>
      <left>
        <color indexed="63"/>
      </left>
      <right style="thin">
        <color rgb="FF000000"/>
      </right>
      <top style="thin"/>
      <bottom style="thin"/>
    </border>
    <border>
      <left style="thin"/>
      <right>
        <color indexed="63"/>
      </right>
      <top>
        <color indexed="63"/>
      </top>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vertical="center"/>
      <protection/>
    </xf>
    <xf numFmtId="0" fontId="0" fillId="0" borderId="0">
      <alignment vertical="center"/>
      <protection/>
    </xf>
    <xf numFmtId="0" fontId="1" fillId="0" borderId="0">
      <alignment vertical="center"/>
      <protection/>
    </xf>
    <xf numFmtId="0" fontId="3" fillId="0" borderId="0">
      <alignment vertical="center"/>
      <protection/>
    </xf>
    <xf numFmtId="0" fontId="3"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301">
    <xf numFmtId="0" fontId="0" fillId="0" borderId="0" xfId="0" applyFont="1" applyAlignment="1">
      <alignment vertical="center"/>
    </xf>
    <xf numFmtId="38" fontId="0" fillId="0" borderId="0" xfId="50" applyFont="1" applyAlignment="1">
      <alignment vertical="center"/>
    </xf>
    <xf numFmtId="38" fontId="3" fillId="0" borderId="0" xfId="50" applyFont="1" applyAlignment="1">
      <alignment horizontal="center" vertical="center"/>
    </xf>
    <xf numFmtId="38" fontId="3" fillId="0" borderId="0" xfId="50" applyFont="1" applyAlignment="1">
      <alignment horizontal="left" vertical="center"/>
    </xf>
    <xf numFmtId="38" fontId="6" fillId="0" borderId="0" xfId="50" applyFont="1" applyBorder="1" applyAlignment="1">
      <alignment horizontal="center" vertical="center"/>
    </xf>
    <xf numFmtId="38" fontId="4" fillId="0" borderId="0" xfId="50" applyFont="1" applyAlignment="1">
      <alignment horizontal="center" vertical="center"/>
    </xf>
    <xf numFmtId="38" fontId="6" fillId="0" borderId="0" xfId="50" applyFont="1" applyBorder="1" applyAlignment="1" applyProtection="1">
      <alignment horizontal="right" vertical="center"/>
      <protection locked="0"/>
    </xf>
    <xf numFmtId="38" fontId="0" fillId="0" borderId="0" xfId="50" applyFont="1" applyBorder="1" applyAlignment="1" applyProtection="1">
      <alignment horizontal="right" vertical="center"/>
      <protection locked="0"/>
    </xf>
    <xf numFmtId="38" fontId="4" fillId="0" borderId="10" xfId="50" applyFont="1" applyBorder="1" applyAlignment="1" applyProtection="1">
      <alignment horizontal="right"/>
      <protection locked="0"/>
    </xf>
    <xf numFmtId="38" fontId="4" fillId="0" borderId="0" xfId="50" applyFont="1" applyAlignment="1">
      <alignment horizontal="left" vertical="center"/>
    </xf>
    <xf numFmtId="38" fontId="3" fillId="0" borderId="11" xfId="50" applyFont="1" applyBorder="1" applyAlignment="1">
      <alignment horizontal="center" vertical="center"/>
    </xf>
    <xf numFmtId="38" fontId="3" fillId="33" borderId="12" xfId="50" applyFont="1" applyFill="1" applyBorder="1" applyAlignment="1">
      <alignment horizontal="center" vertical="center" wrapText="1"/>
    </xf>
    <xf numFmtId="38" fontId="3" fillId="33" borderId="13" xfId="50" applyFont="1" applyFill="1" applyBorder="1" applyAlignment="1">
      <alignment horizontal="center" vertical="center" wrapText="1"/>
    </xf>
    <xf numFmtId="38" fontId="3" fillId="33" borderId="14" xfId="50" applyFont="1" applyFill="1" applyBorder="1" applyAlignment="1">
      <alignment horizontal="center" vertical="center" wrapText="1"/>
    </xf>
    <xf numFmtId="38" fontId="3" fillId="33" borderId="15" xfId="50" applyFont="1" applyFill="1" applyBorder="1" applyAlignment="1">
      <alignment horizontal="center" vertical="center" wrapText="1"/>
    </xf>
    <xf numFmtId="38" fontId="3" fillId="33" borderId="16" xfId="50" applyFont="1" applyFill="1" applyBorder="1" applyAlignment="1">
      <alignment horizontal="center" vertical="center" wrapText="1"/>
    </xf>
    <xf numFmtId="38" fontId="3" fillId="33" borderId="17" xfId="50" applyFont="1" applyFill="1" applyBorder="1" applyAlignment="1">
      <alignment horizontal="center" vertical="center" wrapText="1"/>
    </xf>
    <xf numFmtId="38" fontId="3" fillId="0" borderId="12" xfId="50" applyFont="1" applyBorder="1" applyAlignment="1">
      <alignment horizontal="center" vertical="center" wrapText="1"/>
    </xf>
    <xf numFmtId="38" fontId="3" fillId="0" borderId="15" xfId="50" applyFont="1" applyBorder="1" applyAlignment="1">
      <alignment horizontal="center" vertical="center" wrapText="1"/>
    </xf>
    <xf numFmtId="38" fontId="3" fillId="0" borderId="0" xfId="50" applyFont="1" applyAlignment="1">
      <alignment horizontal="center" vertical="center" wrapText="1"/>
    </xf>
    <xf numFmtId="38" fontId="4" fillId="0" borderId="18" xfId="50" applyFont="1" applyBorder="1" applyAlignment="1">
      <alignment horizontal="center" vertical="center"/>
    </xf>
    <xf numFmtId="38" fontId="4" fillId="0" borderId="0" xfId="50" applyFont="1" applyAlignment="1">
      <alignment horizontal="right" vertical="center"/>
    </xf>
    <xf numFmtId="38" fontId="3" fillId="0" borderId="0" xfId="50" applyFont="1" applyAlignment="1">
      <alignment horizontal="right" vertical="center"/>
    </xf>
    <xf numFmtId="38" fontId="5" fillId="0" borderId="0" xfId="50" applyFont="1" applyAlignment="1">
      <alignment vertical="center"/>
    </xf>
    <xf numFmtId="38" fontId="6" fillId="0" borderId="0" xfId="50" applyFont="1" applyAlignment="1">
      <alignment vertical="center"/>
    </xf>
    <xf numFmtId="38" fontId="6" fillId="0" borderId="0" xfId="50" applyFont="1" applyAlignment="1">
      <alignment horizontal="right" vertical="center"/>
    </xf>
    <xf numFmtId="38" fontId="6" fillId="0" borderId="19" xfId="50" applyFont="1" applyBorder="1" applyAlignment="1" applyProtection="1">
      <alignment horizontal="center" vertical="center"/>
      <protection locked="0"/>
    </xf>
    <xf numFmtId="38" fontId="6" fillId="0" borderId="19" xfId="50" applyFont="1" applyBorder="1" applyAlignment="1" applyProtection="1">
      <alignment horizontal="center" vertical="center" wrapText="1"/>
      <protection locked="0"/>
    </xf>
    <xf numFmtId="38" fontId="6" fillId="0" borderId="20" xfId="50" applyFont="1" applyBorder="1" applyAlignment="1" applyProtection="1">
      <alignment horizontal="center" vertical="center" wrapText="1"/>
      <protection locked="0"/>
    </xf>
    <xf numFmtId="38" fontId="6" fillId="0" borderId="19" xfId="50" applyFont="1" applyBorder="1" applyAlignment="1">
      <alignment horizontal="center" vertical="center"/>
    </xf>
    <xf numFmtId="38" fontId="6" fillId="33" borderId="19" xfId="50" applyFont="1" applyFill="1" applyBorder="1" applyAlignment="1" applyProtection="1">
      <alignment horizontal="right" vertical="center"/>
      <protection locked="0"/>
    </xf>
    <xf numFmtId="38" fontId="4" fillId="0" borderId="10" xfId="50" applyFont="1" applyBorder="1" applyAlignment="1">
      <alignment horizontal="center" vertical="center"/>
    </xf>
    <xf numFmtId="38" fontId="6" fillId="33" borderId="21" xfId="50" applyFont="1" applyFill="1" applyBorder="1" applyAlignment="1" applyProtection="1">
      <alignment horizontal="right" vertical="center"/>
      <protection locked="0"/>
    </xf>
    <xf numFmtId="38" fontId="6" fillId="33" borderId="19" xfId="50" applyFont="1" applyFill="1" applyBorder="1" applyAlignment="1">
      <alignment horizontal="right" vertical="center"/>
    </xf>
    <xf numFmtId="38" fontId="6" fillId="33" borderId="22" xfId="50" applyFont="1" applyFill="1" applyBorder="1" applyAlignment="1" applyProtection="1">
      <alignment vertical="center"/>
      <protection locked="0"/>
    </xf>
    <xf numFmtId="38" fontId="6" fillId="33" borderId="19" xfId="50" applyFont="1" applyFill="1" applyBorder="1" applyAlignment="1" applyProtection="1">
      <alignment horizontal="center" vertical="center"/>
      <protection locked="0"/>
    </xf>
    <xf numFmtId="38" fontId="6" fillId="33" borderId="20" xfId="50" applyFont="1" applyFill="1" applyBorder="1" applyAlignment="1" applyProtection="1">
      <alignment horizontal="right" vertical="center"/>
      <protection locked="0"/>
    </xf>
    <xf numFmtId="38" fontId="6" fillId="33" borderId="20" xfId="50" applyFont="1" applyFill="1" applyBorder="1" applyAlignment="1">
      <alignment horizontal="right" vertical="center"/>
    </xf>
    <xf numFmtId="38" fontId="6" fillId="33" borderId="19" xfId="50" applyFont="1" applyFill="1" applyBorder="1" applyAlignment="1">
      <alignment vertical="center"/>
    </xf>
    <xf numFmtId="38" fontId="6" fillId="33" borderId="19" xfId="50" applyFont="1" applyFill="1" applyBorder="1" applyAlignment="1" applyProtection="1">
      <alignment vertical="center"/>
      <protection locked="0"/>
    </xf>
    <xf numFmtId="38" fontId="6" fillId="33" borderId="19" xfId="50" applyFont="1" applyFill="1" applyBorder="1" applyAlignment="1">
      <alignment vertical="center" wrapText="1"/>
    </xf>
    <xf numFmtId="38" fontId="6" fillId="33" borderId="19" xfId="50" applyFont="1" applyFill="1" applyBorder="1" applyAlignment="1">
      <alignment horizontal="right" vertical="center" wrapText="1"/>
    </xf>
    <xf numFmtId="38" fontId="6" fillId="33" borderId="19" xfId="50" applyFont="1" applyFill="1" applyBorder="1" applyAlignment="1" applyProtection="1">
      <alignment horizontal="right" vertical="center" wrapText="1"/>
      <protection locked="0"/>
    </xf>
    <xf numFmtId="38" fontId="6" fillId="33" borderId="19" xfId="50" applyFont="1" applyFill="1" applyBorder="1" applyAlignment="1" applyProtection="1">
      <alignment vertical="center" wrapText="1"/>
      <protection locked="0"/>
    </xf>
    <xf numFmtId="38" fontId="10" fillId="33" borderId="19" xfId="50" applyFont="1" applyFill="1" applyBorder="1" applyAlignment="1">
      <alignment horizontal="left" vertical="center" wrapText="1"/>
    </xf>
    <xf numFmtId="38" fontId="6" fillId="33" borderId="19" xfId="50" applyFont="1" applyFill="1" applyBorder="1" applyAlignment="1">
      <alignment horizontal="left" vertical="center" wrapText="1"/>
    </xf>
    <xf numFmtId="3" fontId="6" fillId="33" borderId="11" xfId="50" applyNumberFormat="1" applyFont="1" applyFill="1" applyBorder="1" applyAlignment="1">
      <alignment horizontal="right" vertical="center"/>
    </xf>
    <xf numFmtId="3" fontId="6" fillId="33" borderId="11" xfId="50" applyNumberFormat="1" applyFont="1" applyFill="1" applyBorder="1" applyAlignment="1">
      <alignment horizontal="right" vertical="center" wrapText="1"/>
    </xf>
    <xf numFmtId="38" fontId="6" fillId="33" borderId="11" xfId="50" applyFont="1" applyFill="1" applyBorder="1" applyAlignment="1" applyProtection="1">
      <alignment vertical="center" wrapText="1"/>
      <protection locked="0"/>
    </xf>
    <xf numFmtId="38" fontId="6" fillId="33" borderId="23" xfId="50" applyFont="1" applyFill="1" applyBorder="1" applyAlignment="1">
      <alignment horizontal="right" vertical="center" wrapText="1"/>
    </xf>
    <xf numFmtId="38" fontId="6" fillId="33" borderId="24" xfId="50" applyFont="1" applyFill="1" applyBorder="1" applyAlignment="1">
      <alignment vertical="center" wrapText="1"/>
    </xf>
    <xf numFmtId="38" fontId="6" fillId="33" borderId="25" xfId="50" applyFont="1" applyFill="1" applyBorder="1" applyAlignment="1">
      <alignment horizontal="right" vertical="center"/>
    </xf>
    <xf numFmtId="38" fontId="6" fillId="33" borderId="25" xfId="50" applyFont="1" applyFill="1" applyBorder="1" applyAlignment="1">
      <alignment vertical="center" wrapText="1"/>
    </xf>
    <xf numFmtId="9" fontId="6" fillId="33" borderId="19" xfId="50" applyNumberFormat="1" applyFont="1" applyFill="1" applyBorder="1" applyAlignment="1">
      <alignment horizontal="right" vertical="center"/>
    </xf>
    <xf numFmtId="38" fontId="0" fillId="0" borderId="0" xfId="50" applyFont="1" applyBorder="1" applyAlignment="1" applyProtection="1">
      <alignment horizontal="right" vertical="center"/>
      <protection locked="0"/>
    </xf>
    <xf numFmtId="38" fontId="3" fillId="0" borderId="0" xfId="50" applyFont="1" applyAlignment="1">
      <alignment horizontal="left" vertical="center" wrapText="1"/>
    </xf>
    <xf numFmtId="38" fontId="11" fillId="0" borderId="15" xfId="50" applyFont="1" applyBorder="1" applyAlignment="1">
      <alignment horizontal="center" vertical="center" wrapText="1" shrinkToFit="1"/>
    </xf>
    <xf numFmtId="38" fontId="11" fillId="0" borderId="19" xfId="50" applyFont="1" applyBorder="1" applyAlignment="1">
      <alignment horizontal="center" vertical="center" wrapText="1" shrinkToFit="1"/>
    </xf>
    <xf numFmtId="38" fontId="12" fillId="0" borderId="19" xfId="50" applyFont="1" applyBorder="1" applyAlignment="1">
      <alignment horizontal="center" vertical="center" wrapText="1" shrinkToFit="1"/>
    </xf>
    <xf numFmtId="49" fontId="13" fillId="0" borderId="19" xfId="50" applyNumberFormat="1" applyFont="1" applyBorder="1" applyAlignment="1">
      <alignment horizontal="center" vertical="center" wrapText="1"/>
    </xf>
    <xf numFmtId="38" fontId="13" fillId="0" borderId="19" xfId="50" applyFont="1" applyBorder="1" applyAlignment="1">
      <alignment horizontal="center" vertical="center" wrapText="1"/>
    </xf>
    <xf numFmtId="38" fontId="55" fillId="0" borderId="19" xfId="0" applyNumberFormat="1" applyFont="1" applyBorder="1" applyAlignment="1">
      <alignment horizontal="center" vertical="center" wrapText="1" shrinkToFit="1"/>
    </xf>
    <xf numFmtId="49" fontId="56" fillId="0" borderId="22" xfId="0" applyNumberFormat="1" applyFont="1" applyBorder="1" applyAlignment="1">
      <alignment horizontal="center" vertical="center" wrapText="1"/>
    </xf>
    <xf numFmtId="38" fontId="56" fillId="0" borderId="25" xfId="0" applyNumberFormat="1" applyFont="1" applyBorder="1" applyAlignment="1">
      <alignment horizontal="center" vertical="center" wrapText="1"/>
    </xf>
    <xf numFmtId="49" fontId="56" fillId="0" borderId="26" xfId="0" applyNumberFormat="1" applyFont="1" applyBorder="1" applyAlignment="1">
      <alignment horizontal="center" vertical="center" wrapText="1"/>
    </xf>
    <xf numFmtId="38" fontId="57" fillId="0" borderId="15" xfId="0" applyNumberFormat="1" applyFont="1" applyBorder="1" applyAlignment="1">
      <alignment horizontal="center" vertical="center" wrapText="1" shrinkToFit="1"/>
    </xf>
    <xf numFmtId="0" fontId="58" fillId="0" borderId="0" xfId="0" applyFont="1" applyAlignment="1">
      <alignment vertical="center"/>
    </xf>
    <xf numFmtId="0" fontId="6" fillId="0" borderId="0" xfId="0" applyFont="1" applyAlignment="1">
      <alignment vertical="center"/>
    </xf>
    <xf numFmtId="0" fontId="58" fillId="0" borderId="27" xfId="0" applyFont="1" applyBorder="1" applyAlignment="1">
      <alignment horizontal="center" vertical="center"/>
    </xf>
    <xf numFmtId="0" fontId="58" fillId="0" borderId="28" xfId="0" applyFont="1" applyBorder="1" applyAlignment="1">
      <alignment horizontal="center" vertical="center"/>
    </xf>
    <xf numFmtId="57" fontId="58" fillId="0" borderId="29" xfId="0" applyNumberFormat="1" applyFont="1" applyBorder="1" applyAlignment="1">
      <alignment horizontal="center" vertical="center"/>
    </xf>
    <xf numFmtId="0" fontId="6" fillId="0" borderId="30" xfId="0" applyFont="1" applyBorder="1" applyAlignment="1">
      <alignment vertical="top"/>
    </xf>
    <xf numFmtId="0" fontId="58" fillId="0" borderId="31" xfId="0" applyFont="1" applyBorder="1" applyAlignment="1">
      <alignment horizontal="center" vertical="center" wrapText="1"/>
    </xf>
    <xf numFmtId="0" fontId="58" fillId="0" borderId="32" xfId="0" applyFont="1" applyBorder="1" applyAlignment="1">
      <alignment vertical="center"/>
    </xf>
    <xf numFmtId="38" fontId="58" fillId="0" borderId="0" xfId="53" applyFont="1" applyAlignment="1">
      <alignment vertical="center"/>
    </xf>
    <xf numFmtId="38" fontId="58" fillId="0" borderId="0" xfId="53" applyFont="1" applyAlignment="1">
      <alignment horizontal="right" vertical="center"/>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applyAlignment="1">
      <alignment horizontal="center" vertical="center"/>
    </xf>
    <xf numFmtId="0" fontId="58" fillId="0" borderId="0" xfId="0" applyFont="1" applyAlignment="1">
      <alignment vertical="center" wrapText="1"/>
    </xf>
    <xf numFmtId="0" fontId="58" fillId="34" borderId="0" xfId="0" applyFont="1" applyFill="1" applyAlignment="1">
      <alignment vertical="center"/>
    </xf>
    <xf numFmtId="0" fontId="15" fillId="34" borderId="22" xfId="0" applyFont="1" applyFill="1" applyBorder="1" applyAlignment="1">
      <alignment vertical="center"/>
    </xf>
    <xf numFmtId="0" fontId="15" fillId="34" borderId="33" xfId="0" applyFont="1" applyFill="1" applyBorder="1" applyAlignment="1">
      <alignment vertical="center"/>
    </xf>
    <xf numFmtId="0" fontId="15" fillId="34" borderId="20" xfId="0" applyFont="1" applyFill="1" applyBorder="1" applyAlignment="1">
      <alignment vertical="center"/>
    </xf>
    <xf numFmtId="0" fontId="15" fillId="34" borderId="0" xfId="0" applyFont="1" applyFill="1" applyAlignment="1">
      <alignment vertical="center"/>
    </xf>
    <xf numFmtId="0" fontId="58" fillId="34" borderId="0" xfId="0" applyFont="1" applyFill="1" applyBorder="1" applyAlignment="1">
      <alignment vertical="center"/>
    </xf>
    <xf numFmtId="0" fontId="15" fillId="34" borderId="33" xfId="0" applyFont="1" applyFill="1" applyBorder="1" applyAlignment="1">
      <alignment vertical="center"/>
    </xf>
    <xf numFmtId="0" fontId="15" fillId="34" borderId="0" xfId="0" applyFont="1" applyFill="1" applyBorder="1" applyAlignment="1">
      <alignment/>
    </xf>
    <xf numFmtId="38" fontId="16" fillId="34" borderId="0" xfId="55" applyFont="1" applyFill="1" applyBorder="1" applyAlignment="1">
      <alignment horizontal="right"/>
    </xf>
    <xf numFmtId="0" fontId="15" fillId="34" borderId="0" xfId="0" applyFont="1" applyFill="1" applyBorder="1" applyAlignment="1">
      <alignment vertical="center"/>
    </xf>
    <xf numFmtId="0" fontId="15" fillId="34" borderId="34" xfId="0" applyFont="1" applyFill="1" applyBorder="1" applyAlignment="1">
      <alignment/>
    </xf>
    <xf numFmtId="0" fontId="15" fillId="34" borderId="34" xfId="0" applyFont="1" applyFill="1" applyBorder="1" applyAlignment="1">
      <alignment vertical="center"/>
    </xf>
    <xf numFmtId="0" fontId="6" fillId="34" borderId="0" xfId="0" applyFont="1" applyFill="1" applyAlignment="1">
      <alignment vertical="center"/>
    </xf>
    <xf numFmtId="0" fontId="17" fillId="34" borderId="0" xfId="0" applyFont="1" applyFill="1" applyAlignment="1">
      <alignment vertical="center"/>
    </xf>
    <xf numFmtId="0" fontId="17" fillId="34" borderId="0" xfId="0" applyFont="1" applyFill="1" applyAlignment="1">
      <alignment horizontal="center" vertical="center"/>
    </xf>
    <xf numFmtId="0" fontId="17" fillId="34" borderId="0" xfId="0" applyFont="1" applyFill="1" applyAlignment="1">
      <alignment horizontal="right" vertical="center"/>
    </xf>
    <xf numFmtId="0" fontId="17" fillId="34" borderId="0" xfId="0" applyFont="1" applyFill="1" applyAlignment="1">
      <alignment vertical="center"/>
    </xf>
    <xf numFmtId="0" fontId="15" fillId="34" borderId="0" xfId="0" applyFont="1" applyFill="1" applyAlignment="1">
      <alignment vertical="center"/>
    </xf>
    <xf numFmtId="0" fontId="15" fillId="0" borderId="0" xfId="0" applyFont="1" applyAlignment="1">
      <alignment vertical="center"/>
    </xf>
    <xf numFmtId="0" fontId="15" fillId="34" borderId="0" xfId="0" applyFont="1" applyFill="1" applyAlignment="1">
      <alignment horizontal="center" vertical="center" wrapText="1"/>
    </xf>
    <xf numFmtId="0" fontId="15" fillId="34" borderId="0" xfId="0" applyFont="1" applyFill="1" applyAlignment="1">
      <alignment horizontal="left" vertical="center" wrapText="1"/>
    </xf>
    <xf numFmtId="0" fontId="15" fillId="34" borderId="0" xfId="0" applyFont="1" applyFill="1" applyAlignment="1">
      <alignment horizontal="center" vertical="center"/>
    </xf>
    <xf numFmtId="0" fontId="17" fillId="0" borderId="0" xfId="0" applyFont="1" applyAlignment="1">
      <alignment vertical="center"/>
    </xf>
    <xf numFmtId="0" fontId="58" fillId="0" borderId="0" xfId="0" applyFont="1" applyAlignment="1">
      <alignment vertical="center"/>
    </xf>
    <xf numFmtId="0" fontId="59" fillId="0" borderId="0" xfId="0" applyFont="1" applyAlignment="1">
      <alignment horizontal="left" vertical="center"/>
    </xf>
    <xf numFmtId="183" fontId="3" fillId="33" borderId="35" xfId="50" applyNumberFormat="1" applyFont="1" applyFill="1" applyBorder="1" applyAlignment="1" applyProtection="1">
      <alignment horizontal="right" vertical="center"/>
      <protection locked="0"/>
    </xf>
    <xf numFmtId="183" fontId="3" fillId="33" borderId="36" xfId="50" applyNumberFormat="1" applyFont="1" applyFill="1" applyBorder="1" applyAlignment="1">
      <alignment horizontal="right" vertical="center"/>
    </xf>
    <xf numFmtId="183" fontId="3" fillId="33" borderId="35" xfId="50" applyNumberFormat="1" applyFont="1" applyFill="1" applyBorder="1" applyAlignment="1" applyProtection="1">
      <alignment horizontal="right" vertical="center" wrapText="1"/>
      <protection locked="0"/>
    </xf>
    <xf numFmtId="183" fontId="3" fillId="33" borderId="19" xfId="50" applyNumberFormat="1" applyFont="1" applyFill="1" applyBorder="1" applyAlignment="1" applyProtection="1">
      <alignment horizontal="right" vertical="center" wrapText="1"/>
      <protection locked="0"/>
    </xf>
    <xf numFmtId="183" fontId="3" fillId="33" borderId="37" xfId="50" applyNumberFormat="1" applyFont="1" applyFill="1" applyBorder="1" applyAlignment="1">
      <alignment horizontal="right" vertical="center" wrapText="1"/>
    </xf>
    <xf numFmtId="183" fontId="3" fillId="33" borderId="36" xfId="50" applyNumberFormat="1" applyFont="1" applyFill="1" applyBorder="1" applyAlignment="1">
      <alignment horizontal="right" vertical="center" wrapText="1"/>
    </xf>
    <xf numFmtId="183" fontId="3" fillId="33" borderId="19" xfId="50" applyNumberFormat="1" applyFont="1" applyFill="1" applyBorder="1" applyAlignment="1" applyProtection="1">
      <alignment horizontal="right" vertical="center"/>
      <protection locked="0"/>
    </xf>
    <xf numFmtId="183" fontId="58" fillId="0" borderId="0" xfId="55" applyNumberFormat="1" applyFont="1" applyAlignment="1">
      <alignment horizontal="center" vertical="center"/>
    </xf>
    <xf numFmtId="38" fontId="6" fillId="0" borderId="0" xfId="55" applyFont="1" applyAlignment="1">
      <alignment vertical="center"/>
    </xf>
    <xf numFmtId="38" fontId="6" fillId="0" borderId="19" xfId="52" applyFont="1" applyBorder="1" applyAlignment="1">
      <alignment horizontal="right" vertical="center"/>
    </xf>
    <xf numFmtId="38" fontId="6" fillId="0" borderId="20" xfId="55" applyFont="1" applyBorder="1" applyAlignment="1">
      <alignment vertical="center"/>
    </xf>
    <xf numFmtId="38" fontId="6" fillId="0" borderId="0" xfId="55" applyFont="1" applyAlignment="1">
      <alignment horizontal="right" vertical="center"/>
    </xf>
    <xf numFmtId="183" fontId="3" fillId="33" borderId="38" xfId="50" applyNumberFormat="1" applyFont="1" applyFill="1" applyBorder="1" applyAlignment="1" applyProtection="1">
      <alignment horizontal="right" vertical="center"/>
      <protection locked="0"/>
    </xf>
    <xf numFmtId="183" fontId="3" fillId="33" borderId="11" xfId="50" applyNumberFormat="1" applyFont="1" applyFill="1" applyBorder="1" applyAlignment="1" applyProtection="1">
      <alignment horizontal="right" vertical="center"/>
      <protection locked="0"/>
    </xf>
    <xf numFmtId="183" fontId="3" fillId="33" borderId="39" xfId="50" applyNumberFormat="1" applyFont="1" applyFill="1" applyBorder="1" applyAlignment="1" applyProtection="1">
      <alignment horizontal="right" vertical="center"/>
      <protection locked="0"/>
    </xf>
    <xf numFmtId="183" fontId="3" fillId="33" borderId="40" xfId="50" applyNumberFormat="1" applyFont="1" applyFill="1" applyBorder="1" applyAlignment="1">
      <alignment horizontal="right" vertical="center"/>
    </xf>
    <xf numFmtId="183" fontId="3" fillId="33" borderId="41" xfId="50" applyNumberFormat="1" applyFont="1" applyFill="1" applyBorder="1" applyAlignment="1">
      <alignment horizontal="right" vertical="center"/>
    </xf>
    <xf numFmtId="38" fontId="3" fillId="0" borderId="10" xfId="50" applyFont="1" applyBorder="1" applyAlignment="1">
      <alignment horizontal="center" vertical="center"/>
    </xf>
    <xf numFmtId="183" fontId="3" fillId="33" borderId="42" xfId="50" applyNumberFormat="1" applyFont="1" applyFill="1" applyBorder="1" applyAlignment="1" applyProtection="1">
      <alignment horizontal="right" vertical="center"/>
      <protection locked="0"/>
    </xf>
    <xf numFmtId="183" fontId="3" fillId="33" borderId="22" xfId="50" applyNumberFormat="1" applyFont="1" applyFill="1" applyBorder="1" applyAlignment="1" applyProtection="1">
      <alignment horizontal="right" vertical="center"/>
      <protection locked="0"/>
    </xf>
    <xf numFmtId="38" fontId="3" fillId="33" borderId="43" xfId="50" applyFont="1" applyFill="1" applyBorder="1" applyAlignment="1">
      <alignment horizontal="right" vertical="center"/>
    </xf>
    <xf numFmtId="183" fontId="3" fillId="33" borderId="44" xfId="50" applyNumberFormat="1" applyFont="1" applyFill="1" applyBorder="1" applyAlignment="1">
      <alignment horizontal="right" vertical="center"/>
    </xf>
    <xf numFmtId="183" fontId="3" fillId="33" borderId="45" xfId="50" applyNumberFormat="1" applyFont="1" applyFill="1" applyBorder="1" applyAlignment="1">
      <alignment horizontal="right" vertical="center"/>
    </xf>
    <xf numFmtId="183" fontId="3" fillId="33" borderId="46" xfId="50" applyNumberFormat="1" applyFont="1" applyFill="1" applyBorder="1" applyAlignment="1">
      <alignment horizontal="right" vertical="center"/>
    </xf>
    <xf numFmtId="183" fontId="3" fillId="33" borderId="47" xfId="50" applyNumberFormat="1" applyFont="1" applyFill="1" applyBorder="1" applyAlignment="1">
      <alignment horizontal="right" vertical="center"/>
    </xf>
    <xf numFmtId="183" fontId="3" fillId="33" borderId="48" xfId="50" applyNumberFormat="1" applyFont="1" applyFill="1" applyBorder="1" applyAlignment="1">
      <alignment horizontal="right" vertical="center"/>
    </xf>
    <xf numFmtId="38" fontId="4" fillId="0" borderId="49" xfId="50" applyFont="1" applyBorder="1" applyAlignment="1">
      <alignment horizontal="center" vertical="center"/>
    </xf>
    <xf numFmtId="183" fontId="3" fillId="33" borderId="50" xfId="50" applyNumberFormat="1" applyFont="1" applyFill="1" applyBorder="1" applyAlignment="1" applyProtection="1">
      <alignment horizontal="right" vertical="center"/>
      <protection locked="0"/>
    </xf>
    <xf numFmtId="183" fontId="3" fillId="33" borderId="51" xfId="50" applyNumberFormat="1" applyFont="1" applyFill="1" applyBorder="1" applyAlignment="1" applyProtection="1">
      <alignment horizontal="right" vertical="center"/>
      <protection locked="0"/>
    </xf>
    <xf numFmtId="183" fontId="3" fillId="33" borderId="52" xfId="50" applyNumberFormat="1" applyFont="1" applyFill="1" applyBorder="1" applyAlignment="1" applyProtection="1">
      <alignment horizontal="right" vertical="center"/>
      <protection locked="0"/>
    </xf>
    <xf numFmtId="183" fontId="3" fillId="33" borderId="53" xfId="50" applyNumberFormat="1" applyFont="1" applyFill="1" applyBorder="1" applyAlignment="1">
      <alignment horizontal="right" vertical="center"/>
    </xf>
    <xf numFmtId="183" fontId="3" fillId="33" borderId="54" xfId="50" applyNumberFormat="1" applyFont="1" applyFill="1" applyBorder="1" applyAlignment="1">
      <alignment horizontal="right" vertical="center"/>
    </xf>
    <xf numFmtId="183" fontId="3" fillId="33" borderId="53" xfId="50" applyNumberFormat="1" applyFont="1" applyFill="1" applyBorder="1" applyAlignment="1">
      <alignment horizontal="right" vertical="center" wrapText="1"/>
    </xf>
    <xf numFmtId="183" fontId="3" fillId="33" borderId="54" xfId="50" applyNumberFormat="1" applyFont="1" applyFill="1" applyBorder="1" applyAlignment="1">
      <alignment horizontal="right" vertical="center" wrapText="1"/>
    </xf>
    <xf numFmtId="183" fontId="3" fillId="33" borderId="55" xfId="50" applyNumberFormat="1" applyFont="1" applyFill="1" applyBorder="1" applyAlignment="1" applyProtection="1">
      <alignment horizontal="right" vertical="center"/>
      <protection locked="0"/>
    </xf>
    <xf numFmtId="183" fontId="60" fillId="35" borderId="19" xfId="0" applyNumberFormat="1" applyFont="1" applyFill="1" applyBorder="1" applyAlignment="1" applyProtection="1">
      <alignment horizontal="right" vertical="center"/>
      <protection locked="0"/>
    </xf>
    <xf numFmtId="49" fontId="6" fillId="0" borderId="19" xfId="50" applyNumberFormat="1" applyFont="1" applyBorder="1" applyAlignment="1" applyProtection="1">
      <alignment horizontal="center" vertical="center"/>
      <protection locked="0"/>
    </xf>
    <xf numFmtId="183" fontId="58" fillId="0" borderId="0" xfId="0" applyNumberFormat="1" applyFont="1" applyAlignment="1">
      <alignment vertical="center"/>
    </xf>
    <xf numFmtId="0" fontId="58" fillId="0" borderId="0" xfId="0" applyFont="1" applyAlignment="1" applyProtection="1">
      <alignment vertical="center"/>
      <protection locked="0"/>
    </xf>
    <xf numFmtId="0" fontId="58" fillId="0" borderId="0" xfId="0" applyFont="1" applyAlignment="1" applyProtection="1">
      <alignment horizontal="right" vertical="center"/>
      <protection locked="0"/>
    </xf>
    <xf numFmtId="0" fontId="58" fillId="0" borderId="0" xfId="0" applyFont="1" applyAlignment="1" applyProtection="1">
      <alignment horizontal="center" vertical="center"/>
      <protection locked="0"/>
    </xf>
    <xf numFmtId="38" fontId="58" fillId="0" borderId="0" xfId="53" applyFont="1" applyAlignment="1" applyProtection="1">
      <alignment vertical="center"/>
      <protection locked="0"/>
    </xf>
    <xf numFmtId="57" fontId="58" fillId="0" borderId="43" xfId="0" applyNumberFormat="1" applyFont="1" applyBorder="1" applyAlignment="1" applyProtection="1">
      <alignment horizontal="center" vertical="center"/>
      <protection locked="0"/>
    </xf>
    <xf numFmtId="0" fontId="58" fillId="0" borderId="10" xfId="0" applyFont="1" applyBorder="1" applyAlignment="1" applyProtection="1">
      <alignment horizontal="center" vertical="center"/>
      <protection locked="0"/>
    </xf>
    <xf numFmtId="57" fontId="58" fillId="0" borderId="26" xfId="0" applyNumberFormat="1" applyFont="1" applyBorder="1" applyAlignment="1" applyProtection="1">
      <alignment horizontal="center" vertical="center"/>
      <protection locked="0"/>
    </xf>
    <xf numFmtId="0" fontId="58" fillId="0" borderId="25" xfId="0" applyFont="1" applyBorder="1" applyAlignment="1" applyProtection="1">
      <alignment horizontal="center" vertical="center"/>
      <protection locked="0"/>
    </xf>
    <xf numFmtId="0" fontId="58" fillId="0" borderId="20" xfId="0" applyFont="1" applyBorder="1" applyAlignment="1" applyProtection="1">
      <alignment horizontal="center" vertical="center"/>
      <protection locked="0"/>
    </xf>
    <xf numFmtId="0" fontId="58" fillId="0" borderId="33" xfId="0" applyFont="1" applyBorder="1" applyAlignment="1" applyProtection="1">
      <alignment horizontal="center" vertical="center"/>
      <protection locked="0"/>
    </xf>
    <xf numFmtId="0" fontId="58" fillId="0" borderId="22" xfId="0" applyFont="1" applyBorder="1" applyAlignment="1" applyProtection="1">
      <alignment horizontal="center" vertical="center"/>
      <protection locked="0"/>
    </xf>
    <xf numFmtId="0" fontId="58" fillId="0" borderId="56" xfId="0" applyFont="1" applyBorder="1" applyAlignment="1" applyProtection="1">
      <alignment horizontal="center" vertical="center"/>
      <protection locked="0"/>
    </xf>
    <xf numFmtId="0" fontId="58" fillId="0" borderId="57" xfId="0" applyFont="1" applyBorder="1" applyAlignment="1" applyProtection="1">
      <alignment horizontal="center" vertical="center"/>
      <protection locked="0"/>
    </xf>
    <xf numFmtId="0" fontId="58" fillId="0" borderId="58" xfId="0" applyFont="1" applyBorder="1" applyAlignment="1" applyProtection="1">
      <alignment horizontal="center" vertical="center"/>
      <protection locked="0"/>
    </xf>
    <xf numFmtId="0" fontId="58" fillId="0" borderId="31" xfId="0" applyFont="1" applyBorder="1" applyAlignment="1" applyProtection="1">
      <alignment horizontal="center" vertical="center"/>
      <protection locked="0"/>
    </xf>
    <xf numFmtId="0" fontId="58" fillId="0" borderId="0" xfId="0" applyFont="1" applyAlignment="1">
      <alignment horizontal="right" vertical="center"/>
    </xf>
    <xf numFmtId="0" fontId="14" fillId="0" borderId="0" xfId="0" applyFont="1" applyAlignment="1">
      <alignment horizontal="center" vertical="center"/>
    </xf>
    <xf numFmtId="0" fontId="58" fillId="0" borderId="0" xfId="0" applyFont="1" applyAlignment="1">
      <alignment horizontal="center" vertical="center"/>
    </xf>
    <xf numFmtId="183" fontId="58" fillId="0" borderId="0" xfId="0" applyNumberFormat="1" applyFont="1" applyAlignment="1">
      <alignment horizontal="center" vertical="center"/>
    </xf>
    <xf numFmtId="49" fontId="58" fillId="0" borderId="0" xfId="0" applyNumberFormat="1" applyFont="1" applyAlignment="1">
      <alignment horizontal="left" vertical="center"/>
    </xf>
    <xf numFmtId="0" fontId="58" fillId="0" borderId="0" xfId="0" applyFont="1" applyAlignment="1">
      <alignment horizontal="left" vertical="center"/>
    </xf>
    <xf numFmtId="0" fontId="58" fillId="0" borderId="0" xfId="0" applyFont="1" applyAlignment="1">
      <alignment horizontal="left" vertical="center" wrapText="1"/>
    </xf>
    <xf numFmtId="38" fontId="58" fillId="0" borderId="42" xfId="0" applyNumberFormat="1" applyFont="1" applyBorder="1" applyAlignment="1">
      <alignment horizontal="center" vertical="center"/>
    </xf>
    <xf numFmtId="38" fontId="58" fillId="0" borderId="22" xfId="0" applyNumberFormat="1" applyFont="1" applyBorder="1" applyAlignment="1">
      <alignment horizontal="center" vertical="center"/>
    </xf>
    <xf numFmtId="0" fontId="58" fillId="0" borderId="42" xfId="0" applyFont="1" applyBorder="1" applyAlignment="1">
      <alignment horizontal="center" vertical="center"/>
    </xf>
    <xf numFmtId="0" fontId="58" fillId="0" borderId="22" xfId="0" applyFont="1" applyBorder="1" applyAlignment="1">
      <alignment horizontal="center" vertical="center"/>
    </xf>
    <xf numFmtId="0" fontId="58" fillId="0" borderId="59" xfId="0" applyFont="1" applyBorder="1" applyAlignment="1">
      <alignment horizontal="center" vertical="center"/>
    </xf>
    <xf numFmtId="0" fontId="58" fillId="0" borderId="58" xfId="0" applyFont="1" applyBorder="1" applyAlignment="1">
      <alignment horizontal="center" vertical="center"/>
    </xf>
    <xf numFmtId="183" fontId="58" fillId="0" borderId="60" xfId="0" applyNumberFormat="1" applyFont="1" applyBorder="1" applyAlignment="1">
      <alignment horizontal="center" vertical="center"/>
    </xf>
    <xf numFmtId="183" fontId="58" fillId="0" borderId="13" xfId="0" applyNumberFormat="1" applyFont="1" applyBorder="1" applyAlignment="1">
      <alignment horizontal="center" vertical="center"/>
    </xf>
    <xf numFmtId="183" fontId="58" fillId="0" borderId="42" xfId="0" applyNumberFormat="1" applyFont="1" applyBorder="1" applyAlignment="1">
      <alignment horizontal="center" vertical="center"/>
    </xf>
    <xf numFmtId="183" fontId="58" fillId="0" borderId="22" xfId="0" applyNumberFormat="1" applyFont="1" applyBorder="1" applyAlignment="1">
      <alignment horizontal="center" vertical="center"/>
    </xf>
    <xf numFmtId="0" fontId="58" fillId="0" borderId="20" xfId="0" applyFont="1" applyBorder="1" applyAlignment="1" applyProtection="1">
      <alignment horizontal="center" vertical="center"/>
      <protection locked="0"/>
    </xf>
    <xf numFmtId="0" fontId="58" fillId="0" borderId="22" xfId="0" applyFont="1" applyBorder="1" applyAlignment="1" applyProtection="1">
      <alignment horizontal="center" vertical="center"/>
      <protection locked="0"/>
    </xf>
    <xf numFmtId="0" fontId="58" fillId="0" borderId="56" xfId="0" applyFont="1" applyBorder="1" applyAlignment="1" applyProtection="1">
      <alignment horizontal="center" vertical="center"/>
      <protection locked="0"/>
    </xf>
    <xf numFmtId="0" fontId="58" fillId="0" borderId="58" xfId="0" applyFont="1" applyBorder="1" applyAlignment="1" applyProtection="1">
      <alignment horizontal="center" vertical="center"/>
      <protection locked="0"/>
    </xf>
    <xf numFmtId="0" fontId="58" fillId="0" borderId="61"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58" fillId="0" borderId="62" xfId="0" applyFont="1" applyBorder="1" applyAlignment="1">
      <alignment horizontal="left" vertical="center" wrapText="1"/>
    </xf>
    <xf numFmtId="0" fontId="58" fillId="0" borderId="63" xfId="0" applyFont="1" applyBorder="1" applyAlignment="1">
      <alignment horizontal="left" vertical="center" wrapText="1"/>
    </xf>
    <xf numFmtId="0" fontId="58" fillId="0" borderId="46" xfId="0" applyFont="1" applyBorder="1" applyAlignment="1">
      <alignment horizontal="left" vertical="center" wrapText="1"/>
    </xf>
    <xf numFmtId="0" fontId="58" fillId="0" borderId="64" xfId="0" applyFont="1" applyBorder="1" applyAlignment="1">
      <alignment horizontal="left" vertical="center" wrapText="1"/>
    </xf>
    <xf numFmtId="0" fontId="58" fillId="0" borderId="0" xfId="0" applyFont="1" applyAlignment="1" applyProtection="1">
      <alignment horizontal="right" vertical="center"/>
      <protection locked="0"/>
    </xf>
    <xf numFmtId="0" fontId="58" fillId="0" borderId="61"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56" xfId="0" applyFont="1" applyBorder="1" applyAlignment="1">
      <alignment horizontal="center" vertical="center" wrapText="1"/>
    </xf>
    <xf numFmtId="0" fontId="58" fillId="0" borderId="57" xfId="0" applyFont="1" applyBorder="1" applyAlignment="1">
      <alignment horizontal="center" vertical="center" wrapText="1"/>
    </xf>
    <xf numFmtId="0" fontId="58" fillId="0" borderId="58" xfId="0" applyFont="1" applyBorder="1" applyAlignment="1">
      <alignment horizontal="center" vertical="center" wrapText="1"/>
    </xf>
    <xf numFmtId="0" fontId="6" fillId="0" borderId="0" xfId="0" applyFont="1" applyAlignment="1" applyProtection="1">
      <alignment vertical="center" wrapText="1"/>
      <protection locked="0"/>
    </xf>
    <xf numFmtId="0" fontId="60" fillId="0" borderId="0" xfId="0" applyFont="1" applyAlignment="1" applyProtection="1">
      <alignment vertical="center" wrapText="1"/>
      <protection locked="0"/>
    </xf>
    <xf numFmtId="0" fontId="58" fillId="0" borderId="65" xfId="0" applyFont="1" applyBorder="1" applyAlignment="1">
      <alignment horizontal="center" vertical="center" wrapText="1"/>
    </xf>
    <xf numFmtId="0" fontId="58" fillId="0" borderId="63" xfId="0" applyFont="1" applyBorder="1" applyAlignment="1">
      <alignment horizontal="center" vertical="center" wrapText="1"/>
    </xf>
    <xf numFmtId="0" fontId="58" fillId="0" borderId="66" xfId="0" applyFont="1" applyBorder="1" applyAlignment="1">
      <alignment horizontal="center" vertical="center" wrapText="1"/>
    </xf>
    <xf numFmtId="0" fontId="58" fillId="0" borderId="64" xfId="0" applyFont="1" applyBorder="1" applyAlignment="1">
      <alignment horizontal="center" vertical="center" wrapText="1"/>
    </xf>
    <xf numFmtId="183" fontId="58" fillId="0" borderId="0" xfId="55" applyNumberFormat="1" applyFont="1" applyAlignment="1">
      <alignment horizontal="center" vertical="center"/>
    </xf>
    <xf numFmtId="38" fontId="6" fillId="0" borderId="67" xfId="50" applyFont="1" applyBorder="1" applyAlignment="1">
      <alignment horizontal="left" vertical="center" wrapText="1"/>
    </xf>
    <xf numFmtId="38" fontId="6" fillId="0" borderId="68" xfId="50" applyFont="1" applyBorder="1" applyAlignment="1">
      <alignment horizontal="left" vertical="center" wrapText="1"/>
    </xf>
    <xf numFmtId="38" fontId="6" fillId="0" borderId="69" xfId="50" applyFont="1" applyBorder="1" applyAlignment="1">
      <alignment horizontal="left" vertical="center" wrapText="1"/>
    </xf>
    <xf numFmtId="38" fontId="6" fillId="33" borderId="20" xfId="50" applyFont="1" applyFill="1" applyBorder="1" applyAlignment="1">
      <alignment horizontal="center" vertical="center" wrapText="1"/>
    </xf>
    <xf numFmtId="38" fontId="6" fillId="33" borderId="33" xfId="50" applyFont="1" applyFill="1" applyBorder="1" applyAlignment="1">
      <alignment horizontal="center" vertical="center" wrapText="1"/>
    </xf>
    <xf numFmtId="38" fontId="6" fillId="33" borderId="22" xfId="50" applyFont="1" applyFill="1" applyBorder="1" applyAlignment="1">
      <alignment horizontal="center" vertical="center" wrapText="1"/>
    </xf>
    <xf numFmtId="38" fontId="6" fillId="33" borderId="56" xfId="50" applyFont="1" applyFill="1" applyBorder="1" applyAlignment="1">
      <alignment horizontal="center" vertical="center" wrapText="1"/>
    </xf>
    <xf numFmtId="38" fontId="6" fillId="33" borderId="57" xfId="50" applyFont="1" applyFill="1" applyBorder="1" applyAlignment="1">
      <alignment horizontal="center" vertical="center" wrapText="1"/>
    </xf>
    <xf numFmtId="38" fontId="6" fillId="33" borderId="58" xfId="50" applyFont="1" applyFill="1" applyBorder="1" applyAlignment="1">
      <alignment horizontal="center" vertical="center" wrapText="1"/>
    </xf>
    <xf numFmtId="38" fontId="6" fillId="33" borderId="61" xfId="50" applyFont="1" applyFill="1" applyBorder="1" applyAlignment="1">
      <alignment horizontal="center" vertical="center" wrapText="1"/>
    </xf>
    <xf numFmtId="38" fontId="6" fillId="33" borderId="14" xfId="50" applyFont="1" applyFill="1" applyBorder="1" applyAlignment="1">
      <alignment horizontal="center" vertical="center" wrapText="1"/>
    </xf>
    <xf numFmtId="38" fontId="6" fillId="33" borderId="13" xfId="50" applyFont="1" applyFill="1" applyBorder="1" applyAlignment="1">
      <alignment horizontal="center" vertical="center" wrapText="1"/>
    </xf>
    <xf numFmtId="38" fontId="6" fillId="0" borderId="19" xfId="52" applyFont="1" applyBorder="1" applyAlignment="1">
      <alignment horizontal="center" vertical="center"/>
    </xf>
    <xf numFmtId="38" fontId="6" fillId="33" borderId="20" xfId="50" applyFont="1" applyFill="1" applyBorder="1" applyAlignment="1">
      <alignment horizontal="center" vertical="center"/>
    </xf>
    <xf numFmtId="38" fontId="6" fillId="33" borderId="22" xfId="50" applyFont="1" applyFill="1" applyBorder="1" applyAlignment="1">
      <alignment horizontal="center" vertical="center"/>
    </xf>
    <xf numFmtId="38" fontId="6" fillId="33" borderId="67" xfId="50" applyFont="1" applyFill="1" applyBorder="1" applyAlignment="1">
      <alignment horizontal="center" vertical="center" wrapText="1"/>
    </xf>
    <xf numFmtId="38" fontId="6" fillId="33" borderId="68" xfId="50" applyFont="1" applyFill="1" applyBorder="1" applyAlignment="1">
      <alignment horizontal="center" vertical="center" wrapText="1"/>
    </xf>
    <xf numFmtId="38" fontId="6" fillId="33" borderId="70" xfId="50" applyFont="1" applyFill="1" applyBorder="1" applyAlignment="1">
      <alignment horizontal="center" vertical="center" wrapText="1"/>
    </xf>
    <xf numFmtId="38" fontId="6" fillId="33" borderId="19" xfId="50" applyFont="1" applyFill="1" applyBorder="1" applyAlignment="1">
      <alignment vertical="center" wrapText="1"/>
    </xf>
    <xf numFmtId="38" fontId="5" fillId="33" borderId="19" xfId="50" applyFont="1" applyFill="1" applyBorder="1" applyAlignment="1">
      <alignment vertical="center" wrapText="1"/>
    </xf>
    <xf numFmtId="38" fontId="6" fillId="33" borderId="11" xfId="50" applyFont="1" applyFill="1" applyBorder="1" applyAlignment="1">
      <alignment horizontal="center" vertical="center" wrapText="1"/>
    </xf>
    <xf numFmtId="38" fontId="5" fillId="33" borderId="71" xfId="50" applyFont="1" applyFill="1" applyBorder="1" applyAlignment="1">
      <alignment horizontal="center" vertical="center"/>
    </xf>
    <xf numFmtId="38" fontId="5" fillId="33" borderId="25" xfId="50" applyFont="1" applyFill="1" applyBorder="1" applyAlignment="1">
      <alignment horizontal="center" vertical="center"/>
    </xf>
    <xf numFmtId="38" fontId="6" fillId="33" borderId="71" xfId="50" applyFont="1" applyFill="1" applyBorder="1" applyAlignment="1">
      <alignment horizontal="center" vertical="center"/>
    </xf>
    <xf numFmtId="38" fontId="6" fillId="33" borderId="25" xfId="50" applyFont="1" applyFill="1" applyBorder="1" applyAlignment="1">
      <alignment horizontal="center" vertical="center"/>
    </xf>
    <xf numFmtId="38" fontId="6" fillId="33" borderId="11" xfId="50" applyFont="1" applyFill="1" applyBorder="1" applyAlignment="1">
      <alignment horizontal="center" vertical="center" textRotation="255"/>
    </xf>
    <xf numFmtId="38" fontId="6" fillId="33" borderId="71" xfId="50" applyFont="1" applyFill="1" applyBorder="1" applyAlignment="1">
      <alignment horizontal="center" vertical="center" textRotation="255"/>
    </xf>
    <xf numFmtId="38" fontId="6" fillId="33" borderId="25" xfId="50" applyFont="1" applyFill="1" applyBorder="1" applyAlignment="1">
      <alignment horizontal="center" vertical="center" textRotation="255"/>
    </xf>
    <xf numFmtId="38" fontId="6" fillId="0" borderId="20" xfId="50" applyFont="1" applyBorder="1" applyAlignment="1" applyProtection="1">
      <alignment horizontal="center" vertical="center"/>
      <protection locked="0"/>
    </xf>
    <xf numFmtId="38" fontId="0" fillId="0" borderId="22" xfId="50" applyFont="1" applyBorder="1" applyAlignment="1" applyProtection="1">
      <alignment horizontal="center" vertical="center"/>
      <protection locked="0"/>
    </xf>
    <xf numFmtId="38" fontId="7" fillId="0" borderId="0" xfId="50" applyFont="1" applyAlignment="1">
      <alignment horizontal="center" vertical="center"/>
    </xf>
    <xf numFmtId="38" fontId="6" fillId="0" borderId="19" xfId="50" applyFont="1" applyBorder="1" applyAlignment="1">
      <alignment horizontal="center" vertical="center"/>
    </xf>
    <xf numFmtId="38" fontId="6" fillId="0" borderId="20" xfId="50" applyFont="1" applyBorder="1" applyAlignment="1">
      <alignment horizontal="center" vertical="center"/>
    </xf>
    <xf numFmtId="38" fontId="6" fillId="0" borderId="33" xfId="50" applyFont="1" applyBorder="1" applyAlignment="1">
      <alignment horizontal="center" vertical="center"/>
    </xf>
    <xf numFmtId="38" fontId="6" fillId="0" borderId="22" xfId="50" applyFont="1" applyBorder="1" applyAlignment="1">
      <alignment horizontal="center" vertical="center"/>
    </xf>
    <xf numFmtId="38" fontId="6" fillId="0" borderId="11" xfId="50" applyFont="1" applyBorder="1" applyAlignment="1">
      <alignment horizontal="center" vertical="center" wrapText="1"/>
    </xf>
    <xf numFmtId="38" fontId="6" fillId="0" borderId="26" xfId="50" applyFont="1" applyBorder="1" applyAlignment="1">
      <alignment horizontal="center" vertical="center"/>
    </xf>
    <xf numFmtId="38" fontId="6" fillId="33" borderId="72" xfId="50" applyFont="1" applyFill="1" applyBorder="1" applyAlignment="1" applyProtection="1">
      <alignment horizontal="right" vertical="center"/>
      <protection locked="0"/>
    </xf>
    <xf numFmtId="38" fontId="6" fillId="33" borderId="73" xfId="50" applyFont="1" applyFill="1" applyBorder="1" applyAlignment="1" applyProtection="1">
      <alignment horizontal="right" vertical="center"/>
      <protection locked="0"/>
    </xf>
    <xf numFmtId="38" fontId="6" fillId="0" borderId="19" xfId="50" applyFont="1" applyBorder="1" applyAlignment="1" applyProtection="1">
      <alignment horizontal="center" vertical="center"/>
      <protection locked="0"/>
    </xf>
    <xf numFmtId="183" fontId="6" fillId="0" borderId="20" xfId="0" applyNumberFormat="1" applyFont="1" applyBorder="1" applyAlignment="1" applyProtection="1">
      <alignment horizontal="center" vertical="center"/>
      <protection locked="0"/>
    </xf>
    <xf numFmtId="183" fontId="6" fillId="0" borderId="22" xfId="0" applyNumberFormat="1" applyFont="1" applyBorder="1" applyAlignment="1" applyProtection="1">
      <alignment horizontal="center" vertical="center"/>
      <protection locked="0"/>
    </xf>
    <xf numFmtId="38" fontId="3" fillId="0" borderId="39" xfId="50" applyFont="1" applyBorder="1" applyAlignment="1">
      <alignment horizontal="center" vertical="center"/>
    </xf>
    <xf numFmtId="38" fontId="3" fillId="0" borderId="74" xfId="50" applyFont="1" applyBorder="1" applyAlignment="1">
      <alignment horizontal="center" vertical="center"/>
    </xf>
    <xf numFmtId="38" fontId="3" fillId="0" borderId="75" xfId="50" applyFont="1" applyBorder="1" applyAlignment="1">
      <alignment horizontal="center" vertical="center"/>
    </xf>
    <xf numFmtId="183" fontId="6" fillId="0" borderId="76" xfId="0" applyNumberFormat="1" applyFont="1" applyBorder="1" applyAlignment="1" applyProtection="1">
      <alignment horizontal="center" vertical="center"/>
      <protection locked="0"/>
    </xf>
    <xf numFmtId="38" fontId="8" fillId="0" borderId="0" xfId="50" applyFont="1" applyAlignment="1">
      <alignment horizontal="left" vertical="center"/>
    </xf>
    <xf numFmtId="38" fontId="3" fillId="0" borderId="0" xfId="50" applyFont="1" applyAlignment="1">
      <alignment horizontal="left" vertical="center"/>
    </xf>
    <xf numFmtId="38" fontId="6" fillId="0" borderId="0" xfId="50" applyFont="1" applyBorder="1" applyAlignment="1" applyProtection="1">
      <alignment horizontal="right" vertical="center"/>
      <protection locked="0"/>
    </xf>
    <xf numFmtId="38" fontId="0" fillId="0" borderId="0" xfId="50" applyFont="1" applyBorder="1" applyAlignment="1" applyProtection="1">
      <alignment horizontal="right" vertical="center"/>
      <protection locked="0"/>
    </xf>
    <xf numFmtId="38" fontId="4" fillId="0" borderId="11" xfId="50" applyFont="1" applyBorder="1" applyAlignment="1">
      <alignment horizontal="center" vertical="center" wrapText="1"/>
    </xf>
    <xf numFmtId="38" fontId="3" fillId="0" borderId="43" xfId="50" applyFont="1" applyBorder="1" applyAlignment="1">
      <alignment horizontal="center" vertical="center"/>
    </xf>
    <xf numFmtId="38" fontId="3" fillId="33" borderId="39" xfId="50" applyFont="1" applyFill="1" applyBorder="1" applyAlignment="1">
      <alignment horizontal="center" vertical="center"/>
    </xf>
    <xf numFmtId="38" fontId="3" fillId="33" borderId="74" xfId="50" applyFont="1" applyFill="1" applyBorder="1" applyAlignment="1">
      <alignment horizontal="center" vertical="center"/>
    </xf>
    <xf numFmtId="38" fontId="3" fillId="0" borderId="11" xfId="50" applyFont="1" applyBorder="1" applyAlignment="1">
      <alignment horizontal="center" vertical="center"/>
    </xf>
    <xf numFmtId="38" fontId="4" fillId="0" borderId="10" xfId="50" applyFont="1" applyBorder="1" applyAlignment="1" applyProtection="1">
      <alignment horizontal="center" vertical="center"/>
      <protection locked="0"/>
    </xf>
    <xf numFmtId="38" fontId="3" fillId="0" borderId="10" xfId="50" applyFont="1" applyBorder="1" applyAlignment="1" applyProtection="1">
      <alignment horizontal="center" vertical="center"/>
      <protection locked="0"/>
    </xf>
    <xf numFmtId="183" fontId="6" fillId="0" borderId="19" xfId="50" applyNumberFormat="1" applyFont="1" applyBorder="1" applyAlignment="1" applyProtection="1">
      <alignment horizontal="center" vertical="center"/>
      <protection locked="0"/>
    </xf>
    <xf numFmtId="183" fontId="0" fillId="0" borderId="19" xfId="50" applyNumberFormat="1" applyFont="1" applyBorder="1" applyAlignment="1" applyProtection="1">
      <alignment horizontal="center" vertical="center"/>
      <protection locked="0"/>
    </xf>
    <xf numFmtId="0" fontId="58" fillId="34" borderId="20" xfId="0" applyFont="1" applyFill="1" applyBorder="1" applyAlignment="1">
      <alignment horizontal="distributed" vertical="center" indent="1"/>
    </xf>
    <xf numFmtId="0" fontId="58" fillId="34" borderId="33" xfId="0" applyFont="1" applyFill="1" applyBorder="1" applyAlignment="1">
      <alignment horizontal="distributed" vertical="center" indent="1"/>
    </xf>
    <xf numFmtId="0" fontId="58" fillId="34" borderId="22" xfId="0" applyFont="1" applyFill="1" applyBorder="1" applyAlignment="1">
      <alignment horizontal="distributed" vertical="center" indent="1"/>
    </xf>
    <xf numFmtId="0" fontId="15" fillId="34" borderId="20" xfId="0" applyFont="1" applyFill="1" applyBorder="1" applyAlignment="1">
      <alignment horizontal="center" vertical="center"/>
    </xf>
    <xf numFmtId="0" fontId="15" fillId="34" borderId="33" xfId="0" applyFont="1" applyFill="1" applyBorder="1" applyAlignment="1">
      <alignment horizontal="center" vertical="center"/>
    </xf>
    <xf numFmtId="0" fontId="15" fillId="34" borderId="22" xfId="0" applyFont="1" applyFill="1" applyBorder="1" applyAlignment="1">
      <alignment horizontal="center" vertical="center"/>
    </xf>
    <xf numFmtId="38" fontId="16" fillId="34" borderId="34" xfId="55" applyFont="1" applyFill="1" applyBorder="1" applyAlignment="1">
      <alignment horizontal="right"/>
    </xf>
    <xf numFmtId="38" fontId="15" fillId="34" borderId="33" xfId="0" applyNumberFormat="1" applyFont="1" applyFill="1" applyBorder="1" applyAlignment="1">
      <alignment vertical="center"/>
    </xf>
    <xf numFmtId="183" fontId="15" fillId="34" borderId="20" xfId="0" applyNumberFormat="1" applyFont="1" applyFill="1" applyBorder="1" applyAlignment="1">
      <alignment horizontal="center" vertical="center"/>
    </xf>
    <xf numFmtId="183" fontId="15" fillId="34" borderId="33" xfId="0" applyNumberFormat="1" applyFont="1" applyFill="1" applyBorder="1" applyAlignment="1">
      <alignment horizontal="center" vertical="center"/>
    </xf>
    <xf numFmtId="183" fontId="15" fillId="34" borderId="22" xfId="0" applyNumberFormat="1" applyFont="1" applyFill="1" applyBorder="1" applyAlignment="1">
      <alignment horizontal="center" vertical="center"/>
    </xf>
    <xf numFmtId="0" fontId="15" fillId="34" borderId="77" xfId="0" applyFont="1" applyFill="1" applyBorder="1" applyAlignment="1">
      <alignment horizontal="center" vertical="center"/>
    </xf>
    <xf numFmtId="0" fontId="15" fillId="34" borderId="0" xfId="0" applyFont="1" applyFill="1" applyBorder="1" applyAlignment="1">
      <alignment horizontal="center" vertical="center"/>
    </xf>
    <xf numFmtId="0" fontId="58" fillId="0" borderId="20" xfId="0" applyFont="1" applyBorder="1" applyAlignment="1">
      <alignment horizontal="center" vertical="center"/>
    </xf>
    <xf numFmtId="0" fontId="58" fillId="0" borderId="33" xfId="0" applyFont="1" applyBorder="1" applyAlignment="1">
      <alignment horizontal="center" vertical="center"/>
    </xf>
    <xf numFmtId="0" fontId="15" fillId="34" borderId="39" xfId="0" applyFont="1" applyFill="1" applyBorder="1" applyAlignment="1">
      <alignment horizontal="center" vertical="center"/>
    </xf>
    <xf numFmtId="0" fontId="15" fillId="34" borderId="74" xfId="0" applyFont="1" applyFill="1" applyBorder="1" applyAlignment="1">
      <alignment horizontal="center" vertical="center"/>
    </xf>
    <xf numFmtId="0" fontId="15" fillId="34" borderId="75" xfId="0" applyFont="1" applyFill="1" applyBorder="1" applyAlignment="1">
      <alignment horizontal="center" vertical="center"/>
    </xf>
    <xf numFmtId="0" fontId="15" fillId="34" borderId="43" xfId="0" applyFont="1" applyFill="1" applyBorder="1" applyAlignment="1">
      <alignment horizontal="center" vertical="center"/>
    </xf>
    <xf numFmtId="0" fontId="15" fillId="34" borderId="10" xfId="0" applyFont="1" applyFill="1" applyBorder="1" applyAlignment="1">
      <alignment horizontal="center" vertical="center"/>
    </xf>
    <xf numFmtId="0" fontId="15" fillId="34" borderId="26" xfId="0" applyFont="1" applyFill="1" applyBorder="1" applyAlignment="1">
      <alignment horizontal="center" vertical="center"/>
    </xf>
    <xf numFmtId="0" fontId="15" fillId="34" borderId="78" xfId="0" applyFont="1" applyFill="1" applyBorder="1" applyAlignment="1">
      <alignment horizontal="center" vertical="center"/>
    </xf>
    <xf numFmtId="0" fontId="15" fillId="34" borderId="79" xfId="0" applyFont="1" applyFill="1" applyBorder="1" applyAlignment="1">
      <alignment horizontal="center" vertical="center"/>
    </xf>
    <xf numFmtId="0" fontId="15" fillId="34" borderId="78" xfId="0" applyFont="1" applyFill="1" applyBorder="1" applyAlignment="1">
      <alignment horizontal="left" vertical="center"/>
    </xf>
    <xf numFmtId="0" fontId="15" fillId="34" borderId="80" xfId="0" applyFont="1" applyFill="1" applyBorder="1" applyAlignment="1">
      <alignment horizontal="left" vertical="center"/>
    </xf>
    <xf numFmtId="0" fontId="15" fillId="34" borderId="79" xfId="0" applyFont="1" applyFill="1" applyBorder="1" applyAlignment="1">
      <alignment horizontal="left" vertical="center"/>
    </xf>
    <xf numFmtId="0" fontId="15" fillId="34" borderId="81" xfId="0" applyFont="1" applyFill="1" applyBorder="1" applyAlignment="1">
      <alignment horizontal="left" vertical="center"/>
    </xf>
    <xf numFmtId="0" fontId="15" fillId="34" borderId="82" xfId="0" applyFont="1" applyFill="1" applyBorder="1" applyAlignment="1">
      <alignment horizontal="left" vertical="center"/>
    </xf>
    <xf numFmtId="0" fontId="15" fillId="34" borderId="83" xfId="0" applyFont="1" applyFill="1" applyBorder="1" applyAlignment="1">
      <alignment horizontal="left" vertical="center"/>
    </xf>
    <xf numFmtId="49" fontId="15" fillId="34" borderId="20" xfId="0" applyNumberFormat="1" applyFont="1" applyFill="1" applyBorder="1" applyAlignment="1">
      <alignment horizontal="center" vertical="center"/>
    </xf>
    <xf numFmtId="49" fontId="15" fillId="34" borderId="33" xfId="0" applyNumberFormat="1" applyFont="1" applyFill="1" applyBorder="1" applyAlignment="1">
      <alignment horizontal="center" vertical="center"/>
    </xf>
    <xf numFmtId="49" fontId="15" fillId="34" borderId="22" xfId="0" applyNumberFormat="1" applyFont="1" applyFill="1" applyBorder="1" applyAlignment="1">
      <alignment horizontal="center" vertical="center"/>
    </xf>
    <xf numFmtId="0" fontId="17" fillId="34" borderId="0" xfId="0" applyFont="1" applyFill="1" applyAlignment="1">
      <alignment horizontal="right" vertical="distributed" wrapText="1"/>
    </xf>
    <xf numFmtId="0" fontId="17" fillId="34" borderId="0" xfId="0" applyFont="1" applyFill="1" applyAlignment="1">
      <alignment horizontal="left" vertical="distributed" wrapText="1"/>
    </xf>
    <xf numFmtId="0" fontId="15" fillId="34" borderId="0" xfId="0" applyFont="1" applyFill="1" applyAlignment="1">
      <alignment horizontal="left" vertical="center" wrapText="1"/>
    </xf>
    <xf numFmtId="0" fontId="15" fillId="34" borderId="0" xfId="0" applyFont="1" applyFill="1" applyAlignment="1">
      <alignment horizontal="center" vertical="center" wrapText="1"/>
    </xf>
    <xf numFmtId="0" fontId="15" fillId="34" borderId="33" xfId="0" applyFont="1" applyFill="1" applyBorder="1" applyAlignment="1">
      <alignment vertical="center"/>
    </xf>
    <xf numFmtId="0" fontId="5" fillId="34" borderId="0" xfId="0" applyFont="1" applyFill="1" applyAlignment="1">
      <alignment horizontal="left" vertical="center"/>
    </xf>
    <xf numFmtId="0" fontId="17" fillId="34" borderId="0" xfId="0" applyFont="1" applyFill="1" applyAlignment="1">
      <alignment horizontal="center" vertical="center"/>
    </xf>
    <xf numFmtId="0" fontId="17" fillId="34" borderId="0" xfId="0" applyFont="1" applyFill="1" applyAlignment="1">
      <alignment vertical="distributed" wrapText="1"/>
    </xf>
    <xf numFmtId="0" fontId="15" fillId="34" borderId="0" xfId="0" applyFont="1" applyFill="1" applyAlignment="1">
      <alignment horizontal="right" vertical="center"/>
    </xf>
    <xf numFmtId="0" fontId="15" fillId="34" borderId="0" xfId="0" applyFont="1" applyFill="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2 3" xfId="68"/>
    <cellStyle name="標準 2_富山県様式記載例00610472" xfId="69"/>
    <cellStyle name="標準 3"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sheetPr>
  <dimension ref="A1:I31"/>
  <sheetViews>
    <sheetView view="pageBreakPreview" zoomScaleSheetLayoutView="100" zoomScalePageLayoutView="0" workbookViewId="0" topLeftCell="A1">
      <selection activeCell="B13" sqref="B13"/>
    </sheetView>
  </sheetViews>
  <sheetFormatPr defaultColWidth="9.140625" defaultRowHeight="18.75" customHeight="1"/>
  <cols>
    <col min="1" max="9" width="9.00390625" style="66" customWidth="1"/>
    <col min="10" max="10" width="2.421875" style="66" customWidth="1"/>
    <col min="11" max="16384" width="9.00390625" style="66" customWidth="1"/>
  </cols>
  <sheetData>
    <row r="1" ht="18.75" customHeight="1">
      <c r="A1" s="66" t="s">
        <v>125</v>
      </c>
    </row>
    <row r="3" spans="7:9" ht="18.75" customHeight="1">
      <c r="G3" s="158" t="s">
        <v>124</v>
      </c>
      <c r="H3" s="158"/>
      <c r="I3" s="158"/>
    </row>
    <row r="4" spans="7:9" ht="18.75" customHeight="1">
      <c r="G4" s="77"/>
      <c r="H4" s="77"/>
      <c r="I4" s="77"/>
    </row>
    <row r="5" spans="7:9" ht="18.75" customHeight="1">
      <c r="G5" s="77"/>
      <c r="H5" s="77"/>
      <c r="I5" s="77"/>
    </row>
    <row r="6" ht="18.75" customHeight="1">
      <c r="A6" s="66" t="s">
        <v>166</v>
      </c>
    </row>
    <row r="7" ht="18.75" customHeight="1">
      <c r="A7" s="66" t="s">
        <v>167</v>
      </c>
    </row>
    <row r="11" ht="18.75" customHeight="1">
      <c r="E11" s="66" t="s">
        <v>123</v>
      </c>
    </row>
    <row r="12" ht="18.75" customHeight="1">
      <c r="E12" s="66" t="s">
        <v>122</v>
      </c>
    </row>
    <row r="13" spans="5:9" ht="18.75" customHeight="1">
      <c r="E13" s="66" t="s">
        <v>121</v>
      </c>
      <c r="I13" s="77" t="s">
        <v>120</v>
      </c>
    </row>
    <row r="14" ht="66" customHeight="1"/>
    <row r="15" spans="1:9" ht="18.75" customHeight="1">
      <c r="A15" s="159" t="s">
        <v>119</v>
      </c>
      <c r="B15" s="159"/>
      <c r="C15" s="159"/>
      <c r="D15" s="159"/>
      <c r="E15" s="159"/>
      <c r="F15" s="159"/>
      <c r="G15" s="159"/>
      <c r="H15" s="159"/>
      <c r="I15" s="159"/>
    </row>
    <row r="16" ht="66" customHeight="1"/>
    <row r="17" spans="1:9" ht="18.75" customHeight="1">
      <c r="A17" s="160" t="str">
        <f>D28</f>
        <v>平成28年 6月  日</v>
      </c>
      <c r="B17" s="160"/>
      <c r="C17" s="164" t="s">
        <v>155</v>
      </c>
      <c r="D17" s="164"/>
      <c r="E17" s="164"/>
      <c r="F17" s="164"/>
      <c r="G17" s="164"/>
      <c r="H17" s="164"/>
      <c r="I17" s="164"/>
    </row>
    <row r="18" spans="1:9" ht="18.75" customHeight="1">
      <c r="A18" s="164" t="s">
        <v>156</v>
      </c>
      <c r="B18" s="164"/>
      <c r="C18" s="164"/>
      <c r="D18" s="164"/>
      <c r="E18" s="164"/>
      <c r="F18" s="164"/>
      <c r="G18" s="164"/>
      <c r="H18" s="164"/>
      <c r="I18" s="164"/>
    </row>
    <row r="19" spans="1:9" ht="18.75" customHeight="1">
      <c r="A19" s="79"/>
      <c r="B19" s="79"/>
      <c r="C19" s="79"/>
      <c r="D19" s="79"/>
      <c r="E19" s="79"/>
      <c r="F19" s="79"/>
      <c r="G19" s="79"/>
      <c r="H19" s="79"/>
      <c r="I19" s="79"/>
    </row>
    <row r="21" spans="1:9" ht="18.75" customHeight="1">
      <c r="A21" s="160" t="s">
        <v>118</v>
      </c>
      <c r="B21" s="160"/>
      <c r="C21" s="160"/>
      <c r="D21" s="160"/>
      <c r="E21" s="160"/>
      <c r="F21" s="160"/>
      <c r="G21" s="160"/>
      <c r="H21" s="160"/>
      <c r="I21" s="160"/>
    </row>
    <row r="22" spans="1:9" ht="18.75" customHeight="1">
      <c r="A22" s="76"/>
      <c r="B22" s="76"/>
      <c r="C22" s="76"/>
      <c r="D22" s="76"/>
      <c r="E22" s="76"/>
      <c r="F22" s="76"/>
      <c r="G22" s="76"/>
      <c r="H22" s="76"/>
      <c r="I22" s="76"/>
    </row>
    <row r="23" spans="1:9" ht="18.75" customHeight="1">
      <c r="A23" s="76"/>
      <c r="B23" s="76"/>
      <c r="C23" s="76"/>
      <c r="D23" s="76"/>
      <c r="E23" s="76"/>
      <c r="F23" s="76"/>
      <c r="G23" s="76"/>
      <c r="H23" s="76"/>
      <c r="I23" s="76"/>
    </row>
    <row r="25" spans="2:9" ht="18.75" customHeight="1">
      <c r="B25" s="66" t="s">
        <v>117</v>
      </c>
      <c r="D25" s="66" t="s">
        <v>116</v>
      </c>
      <c r="H25" s="104" t="s">
        <v>115</v>
      </c>
      <c r="I25" s="142">
        <f>'11 収支報告書'!G3</f>
        <v>0</v>
      </c>
    </row>
    <row r="28" spans="2:8" ht="18.75" customHeight="1">
      <c r="B28" s="66" t="s">
        <v>114</v>
      </c>
      <c r="D28" s="162" t="s">
        <v>164</v>
      </c>
      <c r="E28" s="162"/>
      <c r="F28" s="78" t="s">
        <v>154</v>
      </c>
      <c r="G28" s="163" t="s">
        <v>157</v>
      </c>
      <c r="H28" s="163"/>
    </row>
    <row r="31" spans="2:7" ht="18.75" customHeight="1">
      <c r="B31" s="66" t="s">
        <v>113</v>
      </c>
      <c r="D31" s="77" t="s">
        <v>112</v>
      </c>
      <c r="E31" s="161">
        <f>'11 収支報告書'!G30</f>
        <v>0</v>
      </c>
      <c r="F31" s="161"/>
      <c r="G31" s="66" t="s">
        <v>111</v>
      </c>
    </row>
  </sheetData>
  <sheetProtection/>
  <mergeCells count="9">
    <mergeCell ref="G3:I3"/>
    <mergeCell ref="A15:I15"/>
    <mergeCell ref="A21:I21"/>
    <mergeCell ref="E31:F31"/>
    <mergeCell ref="D28:E28"/>
    <mergeCell ref="G28:H28"/>
    <mergeCell ref="C17:I17"/>
    <mergeCell ref="A17:B17"/>
    <mergeCell ref="A18:I18"/>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7"/>
  </sheetPr>
  <dimension ref="A1:N33"/>
  <sheetViews>
    <sheetView view="pageBreakPreview" zoomScaleSheetLayoutView="100" zoomScalePageLayoutView="0" workbookViewId="0" topLeftCell="A1">
      <selection activeCell="B6" sqref="B6:B8"/>
    </sheetView>
  </sheetViews>
  <sheetFormatPr defaultColWidth="9.140625" defaultRowHeight="15"/>
  <cols>
    <col min="1" max="1" width="2.00390625" style="66" customWidth="1"/>
    <col min="2" max="2" width="14.421875" style="66" customWidth="1"/>
    <col min="3" max="3" width="2.421875" style="66" customWidth="1"/>
    <col min="4" max="4" width="13.421875" style="66" customWidth="1"/>
    <col min="5" max="5" width="5.00390625" style="66" customWidth="1"/>
    <col min="6" max="7" width="13.8515625" style="66" customWidth="1"/>
    <col min="8" max="8" width="14.421875" style="66" customWidth="1"/>
    <col min="9" max="11" width="11.00390625" style="66" customWidth="1"/>
    <col min="12" max="12" width="3.28125" style="66" customWidth="1"/>
    <col min="13" max="13" width="14.57421875" style="66" customWidth="1"/>
    <col min="14" max="14" width="16.7109375" style="66" customWidth="1"/>
    <col min="15" max="16384" width="9.00390625" style="66" customWidth="1"/>
  </cols>
  <sheetData>
    <row r="1" spans="1:14" ht="13.5">
      <c r="A1" s="143"/>
      <c r="B1" s="143" t="s">
        <v>110</v>
      </c>
      <c r="C1" s="143"/>
      <c r="D1" s="143"/>
      <c r="E1" s="143"/>
      <c r="F1" s="143"/>
      <c r="G1" s="143"/>
      <c r="H1" s="143"/>
      <c r="I1" s="143"/>
      <c r="J1" s="143"/>
      <c r="K1" s="143"/>
      <c r="L1" s="143"/>
      <c r="M1" s="143"/>
      <c r="N1" s="143"/>
    </row>
    <row r="2" spans="1:14" ht="18.75">
      <c r="A2" s="181" t="s">
        <v>109</v>
      </c>
      <c r="B2" s="181"/>
      <c r="C2" s="181"/>
      <c r="D2" s="181"/>
      <c r="E2" s="181"/>
      <c r="F2" s="181"/>
      <c r="G2" s="181"/>
      <c r="H2" s="181"/>
      <c r="I2" s="181"/>
      <c r="J2" s="181"/>
      <c r="K2" s="181"/>
      <c r="L2" s="181"/>
      <c r="M2" s="181"/>
      <c r="N2" s="181"/>
    </row>
    <row r="3" spans="1:14" ht="13.5">
      <c r="A3" s="143"/>
      <c r="B3" s="143"/>
      <c r="C3" s="143"/>
      <c r="D3" s="143"/>
      <c r="E3" s="143"/>
      <c r="F3" s="143"/>
      <c r="G3" s="143"/>
      <c r="H3" s="143"/>
      <c r="I3" s="143"/>
      <c r="J3" s="143"/>
      <c r="K3" s="143"/>
      <c r="L3" s="143"/>
      <c r="M3" s="143" t="s">
        <v>108</v>
      </c>
      <c r="N3" s="143"/>
    </row>
    <row r="4" spans="1:14" ht="13.5">
      <c r="A4" s="143"/>
      <c r="B4" s="143"/>
      <c r="C4" s="143"/>
      <c r="D4" s="143"/>
      <c r="E4" s="143"/>
      <c r="F4" s="143"/>
      <c r="G4" s="143"/>
      <c r="H4" s="143"/>
      <c r="I4" s="143"/>
      <c r="J4" s="143"/>
      <c r="K4" s="143"/>
      <c r="L4" s="186"/>
      <c r="M4" s="186"/>
      <c r="N4" s="143"/>
    </row>
    <row r="5" spans="1:14" ht="13.5">
      <c r="A5" s="143"/>
      <c r="B5" s="143"/>
      <c r="C5" s="143"/>
      <c r="D5" s="143"/>
      <c r="E5" s="143"/>
      <c r="F5" s="143"/>
      <c r="G5" s="143"/>
      <c r="H5" s="143"/>
      <c r="I5" s="143"/>
      <c r="J5" s="143"/>
      <c r="K5" s="143"/>
      <c r="L5" s="143"/>
      <c r="M5" s="143"/>
      <c r="N5" s="143"/>
    </row>
    <row r="6" spans="1:14" ht="13.5">
      <c r="A6" s="143"/>
      <c r="B6" s="143" t="s">
        <v>107</v>
      </c>
      <c r="C6" s="143"/>
      <c r="D6" s="143"/>
      <c r="E6" s="143"/>
      <c r="F6" s="143"/>
      <c r="G6" s="143"/>
      <c r="H6" s="143"/>
      <c r="I6" s="143"/>
      <c r="J6" s="143"/>
      <c r="K6" s="143"/>
      <c r="L6" s="143"/>
      <c r="M6" s="143"/>
      <c r="N6" s="143"/>
    </row>
    <row r="7" spans="1:14" ht="13.5">
      <c r="A7" s="143" t="s">
        <v>106</v>
      </c>
      <c r="B7" s="143" t="s">
        <v>165</v>
      </c>
      <c r="C7" s="143"/>
      <c r="D7" s="143"/>
      <c r="E7" s="143"/>
      <c r="F7" s="143"/>
      <c r="G7" s="143"/>
      <c r="H7" s="143"/>
      <c r="I7" s="143"/>
      <c r="J7" s="143"/>
      <c r="K7" s="143"/>
      <c r="L7" s="143"/>
      <c r="M7" s="143"/>
      <c r="N7" s="143"/>
    </row>
    <row r="8" spans="1:14" ht="13.5">
      <c r="A8" s="143"/>
      <c r="B8" s="143"/>
      <c r="C8" s="143"/>
      <c r="D8" s="143"/>
      <c r="E8" s="143"/>
      <c r="F8" s="143"/>
      <c r="G8" s="143"/>
      <c r="H8" s="143"/>
      <c r="I8" s="143"/>
      <c r="J8" s="143"/>
      <c r="K8" s="143"/>
      <c r="L8" s="143"/>
      <c r="M8" s="143"/>
      <c r="N8" s="143"/>
    </row>
    <row r="9" spans="1:14" ht="36" customHeight="1">
      <c r="A9" s="143"/>
      <c r="B9" s="193" t="s">
        <v>105</v>
      </c>
      <c r="C9" s="193"/>
      <c r="D9" s="194"/>
      <c r="E9" s="194"/>
      <c r="F9" s="194"/>
      <c r="G9" s="194"/>
      <c r="H9" s="194"/>
      <c r="I9" s="194"/>
      <c r="J9" s="194"/>
      <c r="K9" s="194"/>
      <c r="L9" s="194"/>
      <c r="M9" s="194"/>
      <c r="N9" s="143"/>
    </row>
    <row r="10" spans="1:14" ht="13.5">
      <c r="A10" s="143"/>
      <c r="B10" s="143"/>
      <c r="C10" s="143"/>
      <c r="D10" s="143"/>
      <c r="E10" s="143"/>
      <c r="F10" s="143"/>
      <c r="G10" s="143"/>
      <c r="H10" s="143"/>
      <c r="I10" s="143"/>
      <c r="J10" s="143"/>
      <c r="K10" s="143"/>
      <c r="L10" s="143"/>
      <c r="M10" s="143"/>
      <c r="N10" s="143"/>
    </row>
    <row r="11" spans="1:14" ht="13.5">
      <c r="A11" s="143"/>
      <c r="B11" s="143"/>
      <c r="C11" s="143"/>
      <c r="D11" s="143"/>
      <c r="E11" s="143"/>
      <c r="F11" s="143"/>
      <c r="G11" s="143"/>
      <c r="H11" s="143"/>
      <c r="I11" s="143"/>
      <c r="J11" s="143" t="s">
        <v>104</v>
      </c>
      <c r="K11" s="143"/>
      <c r="L11" s="143"/>
      <c r="M11" s="143"/>
      <c r="N11" s="143"/>
    </row>
    <row r="12" spans="1:14" ht="13.5">
      <c r="A12" s="143"/>
      <c r="B12" s="143"/>
      <c r="C12" s="143"/>
      <c r="D12" s="143"/>
      <c r="E12" s="143"/>
      <c r="F12" s="143"/>
      <c r="G12" s="143"/>
      <c r="H12" s="143"/>
      <c r="I12" s="143"/>
      <c r="J12" s="143"/>
      <c r="K12" s="143"/>
      <c r="L12" s="143"/>
      <c r="M12" s="143"/>
      <c r="N12" s="143"/>
    </row>
    <row r="13" spans="1:14" ht="13.5">
      <c r="A13" s="143"/>
      <c r="B13" s="143"/>
      <c r="C13" s="143"/>
      <c r="D13" s="143"/>
      <c r="E13" s="143"/>
      <c r="F13" s="143"/>
      <c r="G13" s="143"/>
      <c r="H13" s="143"/>
      <c r="I13" s="143"/>
      <c r="J13" s="143" t="s">
        <v>103</v>
      </c>
      <c r="K13" s="143"/>
      <c r="L13" s="143"/>
      <c r="M13" s="144"/>
      <c r="N13" s="145" t="s">
        <v>102</v>
      </c>
    </row>
    <row r="14" spans="1:14" ht="13.5">
      <c r="A14" s="143"/>
      <c r="B14" s="143"/>
      <c r="C14" s="143"/>
      <c r="D14" s="143"/>
      <c r="E14" s="143"/>
      <c r="F14" s="143"/>
      <c r="G14" s="143"/>
      <c r="H14" s="143"/>
      <c r="I14" s="143"/>
      <c r="J14" s="143"/>
      <c r="K14" s="143"/>
      <c r="L14" s="143"/>
      <c r="M14" s="143"/>
      <c r="N14" s="143"/>
    </row>
    <row r="15" spans="2:9" ht="13.5">
      <c r="B15" s="74" t="s">
        <v>101</v>
      </c>
      <c r="C15" s="74" t="s">
        <v>161</v>
      </c>
      <c r="D15" s="74" t="str">
        <f>'09 委託業務終了届'!D28</f>
        <v>平成28年 6月  日</v>
      </c>
      <c r="E15" s="74"/>
      <c r="F15" s="146" t="s">
        <v>162</v>
      </c>
      <c r="G15" s="146"/>
      <c r="H15" s="74"/>
      <c r="I15" s="74"/>
    </row>
    <row r="16" spans="2:9" ht="13.5">
      <c r="B16" s="74" t="s">
        <v>100</v>
      </c>
      <c r="C16" s="199">
        <f>'11 収支報告書'!E8</f>
        <v>0</v>
      </c>
      <c r="D16" s="199"/>
      <c r="E16" s="74" t="s">
        <v>99</v>
      </c>
      <c r="F16" s="75" t="s">
        <v>98</v>
      </c>
      <c r="G16" s="112">
        <f>'11 収支報告書'!G28</f>
        <v>0</v>
      </c>
      <c r="H16" s="74" t="s">
        <v>96</v>
      </c>
      <c r="I16" s="74"/>
    </row>
    <row r="17" spans="2:9" ht="13.5">
      <c r="B17" s="74" t="s">
        <v>97</v>
      </c>
      <c r="C17" s="74"/>
      <c r="D17" s="74"/>
      <c r="E17" s="74"/>
      <c r="F17" s="74"/>
      <c r="G17" s="112">
        <f>G16</f>
        <v>0</v>
      </c>
      <c r="H17" s="74" t="s">
        <v>96</v>
      </c>
      <c r="I17" s="74"/>
    </row>
    <row r="18" ht="14.25" thickBot="1"/>
    <row r="19" spans="2:14" ht="19.5" customHeight="1">
      <c r="B19" s="195" t="s">
        <v>160</v>
      </c>
      <c r="C19" s="196"/>
      <c r="D19" s="187" t="s">
        <v>95</v>
      </c>
      <c r="E19" s="188"/>
      <c r="F19" s="188"/>
      <c r="G19" s="188"/>
      <c r="H19" s="189"/>
      <c r="I19" s="187" t="s">
        <v>94</v>
      </c>
      <c r="J19" s="188"/>
      <c r="K19" s="189"/>
      <c r="L19" s="182" t="s">
        <v>93</v>
      </c>
      <c r="M19" s="183"/>
      <c r="N19" s="73"/>
    </row>
    <row r="20" spans="2:14" ht="27.75" thickBot="1">
      <c r="B20" s="197"/>
      <c r="C20" s="198"/>
      <c r="D20" s="190" t="s">
        <v>92</v>
      </c>
      <c r="E20" s="191"/>
      <c r="F20" s="192"/>
      <c r="G20" s="190" t="s">
        <v>91</v>
      </c>
      <c r="H20" s="192"/>
      <c r="I20" s="72" t="s">
        <v>90</v>
      </c>
      <c r="J20" s="72" t="s">
        <v>89</v>
      </c>
      <c r="K20" s="72" t="s">
        <v>88</v>
      </c>
      <c r="L20" s="184"/>
      <c r="M20" s="185"/>
      <c r="N20" s="71" t="s">
        <v>87</v>
      </c>
    </row>
    <row r="21" spans="2:14" ht="20.25" customHeight="1">
      <c r="B21" s="171">
        <f>'11 人件費集計表　1人目'!C5</f>
        <v>0</v>
      </c>
      <c r="C21" s="172"/>
      <c r="D21" s="147"/>
      <c r="E21" s="148" t="s">
        <v>86</v>
      </c>
      <c r="F21" s="149"/>
      <c r="G21" s="179"/>
      <c r="H21" s="180"/>
      <c r="I21" s="150"/>
      <c r="J21" s="150"/>
      <c r="K21" s="150"/>
      <c r="L21" s="179"/>
      <c r="M21" s="180"/>
      <c r="N21" s="70">
        <v>42826</v>
      </c>
    </row>
    <row r="22" spans="2:14" ht="20.25" customHeight="1">
      <c r="B22" s="173">
        <f>'11 人件費集計表  2人目'!C5</f>
        <v>0</v>
      </c>
      <c r="C22" s="174"/>
      <c r="D22" s="151"/>
      <c r="E22" s="152" t="s">
        <v>86</v>
      </c>
      <c r="F22" s="153"/>
      <c r="G22" s="175"/>
      <c r="H22" s="176"/>
      <c r="I22" s="150"/>
      <c r="J22" s="150"/>
      <c r="K22" s="150"/>
      <c r="L22" s="175"/>
      <c r="M22" s="176"/>
      <c r="N22" s="69"/>
    </row>
    <row r="23" spans="2:14" ht="20.25" customHeight="1">
      <c r="B23" s="173">
        <f>'11 人件費集計表　3人目'!C5</f>
        <v>0</v>
      </c>
      <c r="C23" s="174"/>
      <c r="D23" s="151"/>
      <c r="E23" s="152" t="s">
        <v>86</v>
      </c>
      <c r="F23" s="153"/>
      <c r="G23" s="175"/>
      <c r="H23" s="176"/>
      <c r="I23" s="150"/>
      <c r="J23" s="150"/>
      <c r="K23" s="150"/>
      <c r="L23" s="175"/>
      <c r="M23" s="176"/>
      <c r="N23" s="69"/>
    </row>
    <row r="24" spans="2:14" ht="20.25" customHeight="1">
      <c r="B24" s="173">
        <f>'11 人件費集計表 　4人目'!C5</f>
        <v>0</v>
      </c>
      <c r="C24" s="174"/>
      <c r="D24" s="151"/>
      <c r="E24" s="152" t="s">
        <v>86</v>
      </c>
      <c r="F24" s="153"/>
      <c r="G24" s="175"/>
      <c r="H24" s="176"/>
      <c r="I24" s="150"/>
      <c r="J24" s="150"/>
      <c r="K24" s="150"/>
      <c r="L24" s="175"/>
      <c r="M24" s="176"/>
      <c r="N24" s="69"/>
    </row>
    <row r="25" spans="2:14" ht="20.25" customHeight="1">
      <c r="B25" s="173">
        <f>'11 人件費集計表　(5人目'!C5</f>
        <v>0</v>
      </c>
      <c r="C25" s="174"/>
      <c r="D25" s="151"/>
      <c r="E25" s="152" t="s">
        <v>86</v>
      </c>
      <c r="F25" s="153"/>
      <c r="G25" s="175"/>
      <c r="H25" s="176"/>
      <c r="I25" s="150"/>
      <c r="J25" s="150"/>
      <c r="K25" s="150"/>
      <c r="L25" s="175"/>
      <c r="M25" s="176"/>
      <c r="N25" s="69"/>
    </row>
    <row r="26" spans="2:14" ht="20.25" customHeight="1">
      <c r="B26" s="165"/>
      <c r="C26" s="166"/>
      <c r="D26" s="151"/>
      <c r="E26" s="152" t="s">
        <v>86</v>
      </c>
      <c r="F26" s="153"/>
      <c r="G26" s="175"/>
      <c r="H26" s="176"/>
      <c r="I26" s="150"/>
      <c r="J26" s="150"/>
      <c r="K26" s="150"/>
      <c r="L26" s="175"/>
      <c r="M26" s="176"/>
      <c r="N26" s="69"/>
    </row>
    <row r="27" spans="2:14" ht="20.25" customHeight="1">
      <c r="B27" s="165"/>
      <c r="C27" s="166"/>
      <c r="D27" s="151"/>
      <c r="E27" s="152" t="s">
        <v>86</v>
      </c>
      <c r="F27" s="153"/>
      <c r="G27" s="175"/>
      <c r="H27" s="176"/>
      <c r="I27" s="150"/>
      <c r="J27" s="150"/>
      <c r="K27" s="150"/>
      <c r="L27" s="175"/>
      <c r="M27" s="176"/>
      <c r="N27" s="69"/>
    </row>
    <row r="28" spans="2:14" ht="20.25" customHeight="1">
      <c r="B28" s="165"/>
      <c r="C28" s="166"/>
      <c r="D28" s="151"/>
      <c r="E28" s="152" t="s">
        <v>86</v>
      </c>
      <c r="F28" s="153"/>
      <c r="G28" s="175"/>
      <c r="H28" s="176"/>
      <c r="I28" s="150"/>
      <c r="J28" s="150"/>
      <c r="K28" s="150"/>
      <c r="L28" s="175"/>
      <c r="M28" s="176"/>
      <c r="N28" s="69"/>
    </row>
    <row r="29" spans="2:14" ht="20.25" customHeight="1">
      <c r="B29" s="167"/>
      <c r="C29" s="168"/>
      <c r="D29" s="151"/>
      <c r="E29" s="152" t="s">
        <v>86</v>
      </c>
      <c r="F29" s="153"/>
      <c r="G29" s="175"/>
      <c r="H29" s="176"/>
      <c r="I29" s="150"/>
      <c r="J29" s="150"/>
      <c r="K29" s="150"/>
      <c r="L29" s="175"/>
      <c r="M29" s="176"/>
      <c r="N29" s="69"/>
    </row>
    <row r="30" spans="2:14" ht="20.25" customHeight="1" thickBot="1">
      <c r="B30" s="169"/>
      <c r="C30" s="170"/>
      <c r="D30" s="154"/>
      <c r="E30" s="155" t="s">
        <v>86</v>
      </c>
      <c r="F30" s="156"/>
      <c r="G30" s="177"/>
      <c r="H30" s="178"/>
      <c r="I30" s="157"/>
      <c r="J30" s="157"/>
      <c r="K30" s="157"/>
      <c r="L30" s="177"/>
      <c r="M30" s="178"/>
      <c r="N30" s="68"/>
    </row>
    <row r="31" ht="13.5">
      <c r="B31" s="66" t="s">
        <v>85</v>
      </c>
    </row>
    <row r="32" ht="13.5">
      <c r="B32" s="66" t="s">
        <v>84</v>
      </c>
    </row>
    <row r="33" spans="2:3" ht="13.5">
      <c r="B33" s="67" t="s">
        <v>83</v>
      </c>
      <c r="C33" s="67"/>
    </row>
  </sheetData>
  <sheetProtection/>
  <mergeCells count="40">
    <mergeCell ref="G27:H27"/>
    <mergeCell ref="G28:H28"/>
    <mergeCell ref="G29:H29"/>
    <mergeCell ref="G30:H30"/>
    <mergeCell ref="G21:H21"/>
    <mergeCell ref="G22:H22"/>
    <mergeCell ref="G23:H23"/>
    <mergeCell ref="G24:H24"/>
    <mergeCell ref="G25:H25"/>
    <mergeCell ref="G26:H26"/>
    <mergeCell ref="A2:N2"/>
    <mergeCell ref="L19:M20"/>
    <mergeCell ref="L4:M4"/>
    <mergeCell ref="I19:K19"/>
    <mergeCell ref="D19:H19"/>
    <mergeCell ref="D20:F20"/>
    <mergeCell ref="B9:M9"/>
    <mergeCell ref="G20:H20"/>
    <mergeCell ref="B19:C20"/>
    <mergeCell ref="C16:D16"/>
    <mergeCell ref="L27:M27"/>
    <mergeCell ref="L28:M28"/>
    <mergeCell ref="L29:M29"/>
    <mergeCell ref="L30:M30"/>
    <mergeCell ref="L21:M21"/>
    <mergeCell ref="L22:M22"/>
    <mergeCell ref="L23:M23"/>
    <mergeCell ref="L24:M24"/>
    <mergeCell ref="L25:M25"/>
    <mergeCell ref="L26:M26"/>
    <mergeCell ref="B27:C27"/>
    <mergeCell ref="B28:C28"/>
    <mergeCell ref="B29:C29"/>
    <mergeCell ref="B30:C30"/>
    <mergeCell ref="B21:C21"/>
    <mergeCell ref="B22:C22"/>
    <mergeCell ref="B23:C23"/>
    <mergeCell ref="B24:C24"/>
    <mergeCell ref="B25:C25"/>
    <mergeCell ref="B26:C26"/>
  </mergeCells>
  <dataValidations count="1">
    <dataValidation type="list" allowBlank="1" showInputMessage="1" showErrorMessage="1" sqref="I21:K30">
      <formula1>"○"</formula1>
    </dataValidation>
  </dataValidations>
  <printOptions horizontalCentered="1"/>
  <pageMargins left="0.7086614173228347" right="0.7086614173228347" top="0.7480314960629921" bottom="0.6692913385826772"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theme="9"/>
  </sheetPr>
  <dimension ref="B1:M32"/>
  <sheetViews>
    <sheetView tabSelected="1" view="pageBreakPreview" zoomScaleNormal="75" zoomScaleSheetLayoutView="100" zoomScalePageLayoutView="0" workbookViewId="0" topLeftCell="A1">
      <selection activeCell="G30" sqref="G30"/>
    </sheetView>
  </sheetViews>
  <sheetFormatPr defaultColWidth="9.140625" defaultRowHeight="15"/>
  <cols>
    <col min="1" max="1" width="3.57421875" style="24" customWidth="1"/>
    <col min="2" max="2" width="6.421875" style="24" customWidth="1"/>
    <col min="3" max="3" width="8.57421875" style="24" customWidth="1"/>
    <col min="4" max="4" width="19.8515625" style="24" customWidth="1"/>
    <col min="5" max="6" width="20.140625" style="25" customWidth="1"/>
    <col min="7" max="7" width="16.140625" style="25" customWidth="1"/>
    <col min="8" max="8" width="18.8515625" style="24" customWidth="1"/>
    <col min="9" max="16384" width="9.00390625" style="24" customWidth="1"/>
  </cols>
  <sheetData>
    <row r="1" spans="2:8" ht="21" customHeight="1">
      <c r="B1" s="23" t="s">
        <v>19</v>
      </c>
      <c r="H1" s="25"/>
    </row>
    <row r="2" spans="6:8" ht="25.5" customHeight="1">
      <c r="F2" s="26" t="s">
        <v>26</v>
      </c>
      <c r="G2" s="228"/>
      <c r="H2" s="229"/>
    </row>
    <row r="3" spans="6:8" ht="25.5" customHeight="1">
      <c r="F3" s="26" t="s">
        <v>27</v>
      </c>
      <c r="G3" s="141"/>
      <c r="H3" s="7"/>
    </row>
    <row r="4" spans="2:8" ht="42" customHeight="1">
      <c r="B4" s="230" t="s">
        <v>61</v>
      </c>
      <c r="C4" s="230"/>
      <c r="D4" s="230"/>
      <c r="E4" s="230"/>
      <c r="F4" s="230"/>
      <c r="G4" s="230"/>
      <c r="H4" s="230"/>
    </row>
    <row r="6" spans="2:8" ht="18" customHeight="1">
      <c r="B6" s="231" t="s">
        <v>1</v>
      </c>
      <c r="C6" s="231"/>
      <c r="D6" s="231"/>
      <c r="E6" s="232" t="s">
        <v>0</v>
      </c>
      <c r="F6" s="233"/>
      <c r="G6" s="234"/>
      <c r="H6" s="235" t="s">
        <v>2</v>
      </c>
    </row>
    <row r="7" spans="2:8" ht="28.5" customHeight="1">
      <c r="B7" s="231"/>
      <c r="C7" s="231"/>
      <c r="D7" s="231"/>
      <c r="E7" s="27" t="s">
        <v>3</v>
      </c>
      <c r="F7" s="28" t="s">
        <v>4</v>
      </c>
      <c r="G7" s="29" t="s">
        <v>5</v>
      </c>
      <c r="H7" s="236"/>
    </row>
    <row r="8" spans="2:8" ht="28.5" customHeight="1">
      <c r="B8" s="220" t="s">
        <v>66</v>
      </c>
      <c r="C8" s="203" t="s">
        <v>68</v>
      </c>
      <c r="D8" s="214"/>
      <c r="E8" s="30">
        <f>E25</f>
        <v>0</v>
      </c>
      <c r="F8" s="32"/>
      <c r="G8" s="33">
        <f>SUM(E8)</f>
        <v>0</v>
      </c>
      <c r="H8" s="34"/>
    </row>
    <row r="9" spans="2:8" ht="28.5" customHeight="1">
      <c r="B9" s="223"/>
      <c r="C9" s="225" t="s">
        <v>6</v>
      </c>
      <c r="D9" s="35"/>
      <c r="E9" s="237"/>
      <c r="F9" s="36"/>
      <c r="G9" s="33">
        <f>SUM(F9)</f>
        <v>0</v>
      </c>
      <c r="H9" s="34"/>
    </row>
    <row r="10" spans="2:8" ht="28.5" customHeight="1">
      <c r="B10" s="223"/>
      <c r="C10" s="226"/>
      <c r="D10" s="35"/>
      <c r="E10" s="237"/>
      <c r="F10" s="36"/>
      <c r="G10" s="33">
        <f>SUM(F10)</f>
        <v>0</v>
      </c>
      <c r="H10" s="34"/>
    </row>
    <row r="11" spans="2:8" ht="28.5" customHeight="1">
      <c r="B11" s="223"/>
      <c r="C11" s="227"/>
      <c r="D11" s="35"/>
      <c r="E11" s="238"/>
      <c r="F11" s="36"/>
      <c r="G11" s="33">
        <f>SUM(F11)</f>
        <v>0</v>
      </c>
      <c r="H11" s="34"/>
    </row>
    <row r="12" spans="2:8" ht="28.5" customHeight="1">
      <c r="B12" s="224"/>
      <c r="C12" s="213" t="s">
        <v>22</v>
      </c>
      <c r="D12" s="214"/>
      <c r="E12" s="33">
        <f>SUM(E8)</f>
        <v>0</v>
      </c>
      <c r="F12" s="37">
        <f>SUM(F9:F11)</f>
        <v>0</v>
      </c>
      <c r="G12" s="33">
        <f>SUM(G8:G11)</f>
        <v>0</v>
      </c>
      <c r="H12" s="34"/>
    </row>
    <row r="13" spans="2:8" ht="36.75" customHeight="1">
      <c r="B13" s="220" t="s">
        <v>67</v>
      </c>
      <c r="C13" s="218" t="s">
        <v>42</v>
      </c>
      <c r="D13" s="38" t="s">
        <v>51</v>
      </c>
      <c r="E13" s="33">
        <f>+'11 人件費集計表　1人目'!B19+'11 人件費集計表  2人目'!B19+'11 人件費集計表　3人目'!B19+'11 人件費集計表 　4人目'!B19+'11 人件費集計表　(5人目'!B19</f>
        <v>0</v>
      </c>
      <c r="F13" s="30"/>
      <c r="G13" s="33">
        <f>SUM(E13:F13)</f>
        <v>0</v>
      </c>
      <c r="H13" s="39"/>
    </row>
    <row r="14" spans="2:8" ht="36.75" customHeight="1">
      <c r="B14" s="221"/>
      <c r="C14" s="219"/>
      <c r="D14" s="38" t="s">
        <v>52</v>
      </c>
      <c r="E14" s="33">
        <f>+'11 人件費集計表　1人目'!C19+'11 人件費集計表  2人目'!C19+'11 人件費集計表　3人目'!C19+'11 人件費集計表 　4人目'!C19+'11 人件費集計表　(5人目'!C19</f>
        <v>0</v>
      </c>
      <c r="F14" s="30"/>
      <c r="G14" s="33">
        <f>SUM(E14:F14)</f>
        <v>0</v>
      </c>
      <c r="H14" s="39"/>
    </row>
    <row r="15" spans="2:8" ht="36.75" customHeight="1">
      <c r="B15" s="221"/>
      <c r="C15" s="219"/>
      <c r="D15" s="40" t="s">
        <v>53</v>
      </c>
      <c r="E15" s="41">
        <f>+'11 人件費集計表　1人目'!D19+'11 人件費集計表  2人目'!D19+'11 人件費集計表　3人目'!D19+'11 人件費集計表 　4人目'!D19+'11 人件費集計表　(5人目'!D19</f>
        <v>0</v>
      </c>
      <c r="F15" s="42"/>
      <c r="G15" s="33">
        <f>SUM(E15:F15)</f>
        <v>0</v>
      </c>
      <c r="H15" s="39"/>
    </row>
    <row r="16" spans="2:8" ht="36.75" customHeight="1">
      <c r="B16" s="221"/>
      <c r="C16" s="219"/>
      <c r="D16" s="40" t="s">
        <v>55</v>
      </c>
      <c r="E16" s="33">
        <f>INT(E15*8/108)</f>
        <v>0</v>
      </c>
      <c r="F16" s="42"/>
      <c r="G16" s="33">
        <f>SUM(E16:F16)</f>
        <v>0</v>
      </c>
      <c r="H16" s="39"/>
    </row>
    <row r="17" spans="2:8" ht="36.75" customHeight="1">
      <c r="B17" s="221"/>
      <c r="C17" s="219"/>
      <c r="D17" s="40" t="s">
        <v>14</v>
      </c>
      <c r="E17" s="41">
        <f>+'11 人件費集計表　1人目'!M19+'11 人件費集計表  2人目'!M19+'11 人件費集計表　3人目'!M19+'11 人件費集計表 　4人目'!M19+'11 人件費集計表　(5人目'!M19</f>
        <v>0</v>
      </c>
      <c r="F17" s="42"/>
      <c r="G17" s="33">
        <f>SUM(E17:F17)</f>
        <v>0</v>
      </c>
      <c r="H17" s="38" t="s">
        <v>13</v>
      </c>
    </row>
    <row r="18" spans="2:8" ht="42.75" customHeight="1">
      <c r="B18" s="221"/>
      <c r="C18" s="203" t="s">
        <v>56</v>
      </c>
      <c r="D18" s="205"/>
      <c r="E18" s="33">
        <f>SUM(E13+E14+E15-E16+E17)</f>
        <v>0</v>
      </c>
      <c r="F18" s="33">
        <f>SUM(F13:F17)</f>
        <v>0</v>
      </c>
      <c r="G18" s="33">
        <f>SUM(G13+G14+G15-G16+G17)</f>
        <v>0</v>
      </c>
      <c r="H18" s="43"/>
    </row>
    <row r="19" spans="2:8" ht="36.75" customHeight="1">
      <c r="B19" s="221"/>
      <c r="C19" s="218" t="s">
        <v>7</v>
      </c>
      <c r="D19" s="44" t="s">
        <v>62</v>
      </c>
      <c r="E19" s="33">
        <f>+'11 人件費集計表　1人目'!N19+'11 人件費集計表  2人目'!N19+'11 人件費集計表　3人目'!N19+'11 人件費集計表 　4人目'!N19+'11 人件費集計表　(5人目'!N19</f>
        <v>0</v>
      </c>
      <c r="F19" s="30"/>
      <c r="G19" s="41">
        <f>SUM(E19:F19)</f>
        <v>0</v>
      </c>
      <c r="H19" s="43"/>
    </row>
    <row r="20" spans="2:8" ht="36.75" customHeight="1">
      <c r="B20" s="221"/>
      <c r="C20" s="218"/>
      <c r="D20" s="44" t="s">
        <v>63</v>
      </c>
      <c r="E20" s="33">
        <f>INT(E19*8/108)</f>
        <v>0</v>
      </c>
      <c r="F20" s="30"/>
      <c r="G20" s="41">
        <f>SUM(E20:F20)</f>
        <v>0</v>
      </c>
      <c r="H20" s="43"/>
    </row>
    <row r="21" spans="2:8" ht="36.75" customHeight="1">
      <c r="B21" s="221"/>
      <c r="C21" s="219"/>
      <c r="D21" s="45" t="s">
        <v>64</v>
      </c>
      <c r="E21" s="33">
        <f>+'11 人件費集計表　1人目'!O19+'11 人件費集計表  2人目'!O19+'11 人件費集計表　3人目'!O19+'11 人件費集計表 　4人目'!O19+'11 人件費集計表　(5人目'!O19</f>
        <v>0</v>
      </c>
      <c r="F21" s="30"/>
      <c r="G21" s="41">
        <f>SUM(E21:F21)</f>
        <v>0</v>
      </c>
      <c r="H21" s="43"/>
    </row>
    <row r="22" spans="2:8" ht="36.75" customHeight="1">
      <c r="B22" s="222"/>
      <c r="C22" s="203" t="s">
        <v>57</v>
      </c>
      <c r="D22" s="205"/>
      <c r="E22" s="33">
        <f>E19-E20+E21</f>
        <v>0</v>
      </c>
      <c r="F22" s="33">
        <f>SUM(F19:F21)</f>
        <v>0</v>
      </c>
      <c r="G22" s="33">
        <f>G19-G20+G21</f>
        <v>0</v>
      </c>
      <c r="H22" s="43"/>
    </row>
    <row r="23" spans="2:8" ht="41.25" customHeight="1">
      <c r="B23" s="203" t="s">
        <v>54</v>
      </c>
      <c r="C23" s="204"/>
      <c r="D23" s="205"/>
      <c r="E23" s="33">
        <f>SUM(E18,E22)</f>
        <v>0</v>
      </c>
      <c r="F23" s="33">
        <f>SUM(F18,F22)</f>
        <v>0</v>
      </c>
      <c r="G23" s="41">
        <f>SUM(E23:F23)</f>
        <v>0</v>
      </c>
      <c r="H23" s="43"/>
    </row>
    <row r="24" spans="2:8" ht="41.25" customHeight="1">
      <c r="B24" s="203" t="s">
        <v>29</v>
      </c>
      <c r="C24" s="204"/>
      <c r="D24" s="205"/>
      <c r="E24" s="33">
        <f>ROUNDDOWN(SUM(E23*0.08),0)</f>
        <v>0</v>
      </c>
      <c r="F24" s="33">
        <f>ROUNDDOWN(F23*0.08,0)</f>
        <v>0</v>
      </c>
      <c r="G24" s="41">
        <f>SUM(E24:F24)</f>
        <v>0</v>
      </c>
      <c r="H24" s="43"/>
    </row>
    <row r="25" spans="2:8" ht="41.25" customHeight="1">
      <c r="B25" s="203" t="s">
        <v>23</v>
      </c>
      <c r="C25" s="204"/>
      <c r="D25" s="205"/>
      <c r="E25" s="33">
        <f>SUM(E23:E24)</f>
        <v>0</v>
      </c>
      <c r="F25" s="33">
        <f>SUM(F23:F24)</f>
        <v>0</v>
      </c>
      <c r="G25" s="41">
        <f>SUM(E25:F25)</f>
        <v>0</v>
      </c>
      <c r="H25" s="43"/>
    </row>
    <row r="26" spans="2:8" ht="41.25" customHeight="1" thickBot="1">
      <c r="B26" s="206" t="s">
        <v>25</v>
      </c>
      <c r="C26" s="207"/>
      <c r="D26" s="208"/>
      <c r="E26" s="46">
        <f>SUM(E12-E25)</f>
        <v>0</v>
      </c>
      <c r="F26" s="46">
        <f>SUM(F12-F25)</f>
        <v>0</v>
      </c>
      <c r="G26" s="47">
        <f>SUM(E26:F26)</f>
        <v>0</v>
      </c>
      <c r="H26" s="48"/>
    </row>
    <row r="27" spans="2:8" ht="41.25" customHeight="1" thickBot="1">
      <c r="B27" s="215" t="s">
        <v>24</v>
      </c>
      <c r="C27" s="216"/>
      <c r="D27" s="216"/>
      <c r="E27" s="216"/>
      <c r="F27" s="217"/>
      <c r="G27" s="49">
        <f>SUM(G25-G26)</f>
        <v>0</v>
      </c>
      <c r="H27" s="50"/>
    </row>
    <row r="28" spans="2:8" ht="41.25" customHeight="1">
      <c r="B28" s="209" t="s">
        <v>30</v>
      </c>
      <c r="C28" s="210"/>
      <c r="D28" s="210"/>
      <c r="E28" s="210"/>
      <c r="F28" s="211"/>
      <c r="G28" s="51">
        <f>ROUNDDOWN(G18*1.08,1)</f>
        <v>0</v>
      </c>
      <c r="H28" s="52"/>
    </row>
    <row r="29" spans="2:8" ht="41.25" customHeight="1">
      <c r="B29" s="203" t="s">
        <v>50</v>
      </c>
      <c r="C29" s="204"/>
      <c r="D29" s="204"/>
      <c r="E29" s="204"/>
      <c r="F29" s="205"/>
      <c r="G29" s="53">
        <f>IF(G28=0,"",SUM(G28/G25))</f>
      </c>
      <c r="H29" s="40"/>
    </row>
    <row r="30" spans="2:13" s="113" customFormat="1" ht="41.25" customHeight="1">
      <c r="B30" s="212" t="s">
        <v>163</v>
      </c>
      <c r="C30" s="212"/>
      <c r="D30" s="212"/>
      <c r="E30" s="212"/>
      <c r="F30" s="212"/>
      <c r="G30" s="114">
        <f>ROUNDDOWN(SUM(G27*0.5),1)</f>
        <v>0</v>
      </c>
      <c r="H30" s="115"/>
      <c r="K30" s="116"/>
      <c r="L30" s="116"/>
      <c r="M30" s="116"/>
    </row>
    <row r="31" ht="14.25" thickBot="1"/>
    <row r="32" spans="2:8" ht="82.5" customHeight="1" thickBot="1">
      <c r="B32" s="200" t="s">
        <v>43</v>
      </c>
      <c r="C32" s="201"/>
      <c r="D32" s="201"/>
      <c r="E32" s="201"/>
      <c r="F32" s="201"/>
      <c r="G32" s="201"/>
      <c r="H32" s="202"/>
    </row>
  </sheetData>
  <sheetProtection sheet="1"/>
  <mergeCells count="24">
    <mergeCell ref="G2:H2"/>
    <mergeCell ref="B4:H4"/>
    <mergeCell ref="B6:D7"/>
    <mergeCell ref="E6:G6"/>
    <mergeCell ref="H6:H7"/>
    <mergeCell ref="E9:E11"/>
    <mergeCell ref="C12:D12"/>
    <mergeCell ref="B27:F27"/>
    <mergeCell ref="C18:D18"/>
    <mergeCell ref="C19:C21"/>
    <mergeCell ref="C22:D22"/>
    <mergeCell ref="B13:B22"/>
    <mergeCell ref="C13:C17"/>
    <mergeCell ref="B8:B12"/>
    <mergeCell ref="C8:D8"/>
    <mergeCell ref="C9:C11"/>
    <mergeCell ref="B32:H32"/>
    <mergeCell ref="B23:D23"/>
    <mergeCell ref="B24:D24"/>
    <mergeCell ref="B25:D25"/>
    <mergeCell ref="B26:D26"/>
    <mergeCell ref="B28:F28"/>
    <mergeCell ref="B29:F29"/>
    <mergeCell ref="B30:F30"/>
  </mergeCells>
  <printOptions/>
  <pageMargins left="0.6299212598425197" right="0.35433070866141736" top="0.6692913385826772" bottom="0.4330708661417323" header="0.5118110236220472" footer="0.5118110236220472"/>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tabColor theme="8"/>
    <pageSetUpPr fitToPage="1"/>
  </sheetPr>
  <dimension ref="A1:T19"/>
  <sheetViews>
    <sheetView view="pageBreakPreview" zoomScaleSheetLayoutView="100" zoomScalePageLayoutView="0" workbookViewId="0" topLeftCell="A1">
      <selection activeCell="L30" sqref="L30"/>
    </sheetView>
  </sheetViews>
  <sheetFormatPr defaultColWidth="9.140625" defaultRowHeight="15"/>
  <cols>
    <col min="1" max="1" width="7.28125" style="2" customWidth="1"/>
    <col min="2" max="2" width="11.421875" style="2" customWidth="1"/>
    <col min="3" max="8" width="10.57421875" style="2" customWidth="1"/>
    <col min="9" max="15" width="11.140625" style="2" customWidth="1"/>
    <col min="16" max="16" width="9.00390625" style="2" customWidth="1"/>
    <col min="17" max="17" width="12.28125" style="2" customWidth="1"/>
    <col min="18" max="18" width="9.00390625" style="2" customWidth="1"/>
    <col min="19" max="19" width="11.00390625" style="2" bestFit="1" customWidth="1"/>
    <col min="20" max="20" width="11.00390625" style="2" customWidth="1"/>
    <col min="21" max="16384" width="9.00390625" style="2" customWidth="1"/>
  </cols>
  <sheetData>
    <row r="1" ht="13.5">
      <c r="A1" s="1" t="s">
        <v>21</v>
      </c>
    </row>
    <row r="2" ht="13.5">
      <c r="A2" s="1"/>
    </row>
    <row r="3" spans="1:20" s="3" customFormat="1" ht="36.75" customHeight="1">
      <c r="A3" s="246" t="s">
        <v>40</v>
      </c>
      <c r="B3" s="246"/>
      <c r="C3" s="246"/>
      <c r="D3" s="246"/>
      <c r="E3" s="246"/>
      <c r="F3" s="246"/>
      <c r="G3" s="246"/>
      <c r="H3" s="247"/>
      <c r="K3" s="4"/>
      <c r="L3" s="248"/>
      <c r="M3" s="249"/>
      <c r="N3" s="239" t="s">
        <v>26</v>
      </c>
      <c r="O3" s="239"/>
      <c r="P3" s="240">
        <f>'11 収支報告書'!G2</f>
        <v>0</v>
      </c>
      <c r="Q3" s="245"/>
      <c r="T3" s="55"/>
    </row>
    <row r="4" spans="11:17" s="5" customFormat="1" ht="36" customHeight="1">
      <c r="K4" s="4"/>
      <c r="L4" s="6"/>
      <c r="M4" s="7"/>
      <c r="N4" s="239" t="s">
        <v>27</v>
      </c>
      <c r="O4" s="239"/>
      <c r="P4" s="240">
        <f>'11 収支報告書'!G3</f>
        <v>0</v>
      </c>
      <c r="Q4" s="241"/>
    </row>
    <row r="5" spans="2:11" s="5" customFormat="1" ht="29.25" customHeight="1">
      <c r="B5" s="8" t="s">
        <v>39</v>
      </c>
      <c r="C5" s="255"/>
      <c r="D5" s="255"/>
      <c r="E5" s="255"/>
      <c r="I5" s="31" t="s">
        <v>65</v>
      </c>
      <c r="J5" s="122"/>
      <c r="K5" s="5" t="s">
        <v>69</v>
      </c>
    </row>
    <row r="6" spans="1:2" ht="6" customHeight="1">
      <c r="A6" s="9"/>
      <c r="B6" s="5"/>
    </row>
    <row r="7" spans="1:17" ht="17.25" customHeight="1" thickBot="1">
      <c r="A7" s="250" t="s">
        <v>15</v>
      </c>
      <c r="B7" s="252" t="s">
        <v>8</v>
      </c>
      <c r="C7" s="253"/>
      <c r="D7" s="253"/>
      <c r="E7" s="253"/>
      <c r="F7" s="253"/>
      <c r="G7" s="253"/>
      <c r="H7" s="254" t="s">
        <v>9</v>
      </c>
      <c r="I7" s="254"/>
      <c r="J7" s="254"/>
      <c r="K7" s="254"/>
      <c r="L7" s="254"/>
      <c r="M7" s="254"/>
      <c r="N7" s="242" t="s">
        <v>45</v>
      </c>
      <c r="O7" s="243"/>
      <c r="P7" s="244"/>
      <c r="Q7" s="10" t="s">
        <v>47</v>
      </c>
    </row>
    <row r="8" spans="1:17" s="19" customFormat="1" ht="27" customHeight="1">
      <c r="A8" s="251"/>
      <c r="B8" s="11" t="s">
        <v>10</v>
      </c>
      <c r="C8" s="12" t="s">
        <v>44</v>
      </c>
      <c r="D8" s="13" t="s">
        <v>59</v>
      </c>
      <c r="E8" s="14"/>
      <c r="F8" s="15" t="s">
        <v>20</v>
      </c>
      <c r="G8" s="16" t="s">
        <v>28</v>
      </c>
      <c r="H8" s="17" t="s">
        <v>38</v>
      </c>
      <c r="I8" s="18" t="s">
        <v>37</v>
      </c>
      <c r="J8" s="56" t="s">
        <v>74</v>
      </c>
      <c r="K8" s="18" t="s">
        <v>11</v>
      </c>
      <c r="L8" s="18" t="s">
        <v>12</v>
      </c>
      <c r="M8" s="16" t="s">
        <v>58</v>
      </c>
      <c r="N8" s="11" t="s">
        <v>60</v>
      </c>
      <c r="O8" s="14" t="s">
        <v>46</v>
      </c>
      <c r="P8" s="15" t="s">
        <v>49</v>
      </c>
      <c r="Q8" s="16" t="s">
        <v>48</v>
      </c>
    </row>
    <row r="9" spans="1:20" s="19" customFormat="1" ht="39.75" customHeight="1">
      <c r="A9" s="20" t="s">
        <v>31</v>
      </c>
      <c r="B9" s="117"/>
      <c r="C9" s="118"/>
      <c r="D9" s="119"/>
      <c r="E9" s="119"/>
      <c r="F9" s="120">
        <f>SUM(C9:E9)</f>
        <v>0</v>
      </c>
      <c r="G9" s="121">
        <f>SUM(B9:D9)</f>
        <v>0</v>
      </c>
      <c r="H9" s="123"/>
      <c r="I9" s="111"/>
      <c r="J9" s="111">
        <f>J5*T9</f>
        <v>0</v>
      </c>
      <c r="K9" s="111">
        <f>G9*T10</f>
        <v>0</v>
      </c>
      <c r="L9" s="111">
        <f>ROUNDDOWN(G9*T11,0)</f>
        <v>0</v>
      </c>
      <c r="M9" s="106">
        <f>SUM(H9:L9)</f>
        <v>0</v>
      </c>
      <c r="N9" s="107"/>
      <c r="O9" s="108"/>
      <c r="P9" s="109">
        <f>SUM(N9:O9)</f>
        <v>0</v>
      </c>
      <c r="Q9" s="110">
        <f>SUM(G9+M9+P9)</f>
        <v>0</v>
      </c>
      <c r="S9" s="58" t="s">
        <v>74</v>
      </c>
      <c r="T9" s="59" t="s">
        <v>80</v>
      </c>
    </row>
    <row r="10" spans="1:20" s="19" customFormat="1" ht="39.75" customHeight="1">
      <c r="A10" s="20" t="s">
        <v>32</v>
      </c>
      <c r="B10" s="117"/>
      <c r="C10" s="118"/>
      <c r="D10" s="119"/>
      <c r="E10" s="119"/>
      <c r="F10" s="120">
        <f>SUM(C10:E10)</f>
        <v>0</v>
      </c>
      <c r="G10" s="121">
        <f>SUM(B10+F10)</f>
        <v>0</v>
      </c>
      <c r="H10" s="123"/>
      <c r="I10" s="111"/>
      <c r="J10" s="111">
        <f>J5*T9</f>
        <v>0</v>
      </c>
      <c r="K10" s="111">
        <f>G10*T10</f>
        <v>0</v>
      </c>
      <c r="L10" s="111">
        <f>ROUNDDOWN(G10*T11,0)</f>
        <v>0</v>
      </c>
      <c r="M10" s="106">
        <f aca="true" t="shared" si="0" ref="M10:M18">SUM(H10:L10)</f>
        <v>0</v>
      </c>
      <c r="N10" s="107"/>
      <c r="O10" s="108"/>
      <c r="P10" s="109">
        <f aca="true" t="shared" si="1" ref="P10:P18">SUM(N10:O10)</f>
        <v>0</v>
      </c>
      <c r="Q10" s="110">
        <f>SUM(G10+M10+P10)</f>
        <v>0</v>
      </c>
      <c r="S10" s="60" t="s">
        <v>78</v>
      </c>
      <c r="T10" s="59" t="s">
        <v>76</v>
      </c>
    </row>
    <row r="11" spans="1:20" s="19" customFormat="1" ht="39.75" customHeight="1">
      <c r="A11" s="20" t="s">
        <v>33</v>
      </c>
      <c r="B11" s="117"/>
      <c r="C11" s="118"/>
      <c r="D11" s="119"/>
      <c r="E11" s="119"/>
      <c r="F11" s="120">
        <f aca="true" t="shared" si="2" ref="F11:F18">SUM(C11:E11)</f>
        <v>0</v>
      </c>
      <c r="G11" s="121">
        <f aca="true" t="shared" si="3" ref="G11:G18">SUM(B11+F11)</f>
        <v>0</v>
      </c>
      <c r="H11" s="123"/>
      <c r="I11" s="111"/>
      <c r="J11" s="111">
        <f>J5*T9</f>
        <v>0</v>
      </c>
      <c r="K11" s="111">
        <f>G11*T10</f>
        <v>0</v>
      </c>
      <c r="L11" s="111">
        <f>ROUNDDOWN(G11*T11,0)</f>
        <v>0</v>
      </c>
      <c r="M11" s="106">
        <f t="shared" si="0"/>
        <v>0</v>
      </c>
      <c r="N11" s="107"/>
      <c r="O11" s="108"/>
      <c r="P11" s="109">
        <f t="shared" si="1"/>
        <v>0</v>
      </c>
      <c r="Q11" s="110">
        <f>SUM(G11+M11+P11)</f>
        <v>0</v>
      </c>
      <c r="S11" s="60" t="s">
        <v>72</v>
      </c>
      <c r="T11" s="59" t="s">
        <v>81</v>
      </c>
    </row>
    <row r="12" spans="1:17" s="19" customFormat="1" ht="39.75" customHeight="1">
      <c r="A12" s="20" t="s">
        <v>34</v>
      </c>
      <c r="B12" s="117"/>
      <c r="C12" s="118"/>
      <c r="D12" s="119"/>
      <c r="E12" s="119"/>
      <c r="F12" s="120">
        <f t="shared" si="2"/>
        <v>0</v>
      </c>
      <c r="G12" s="121">
        <f t="shared" si="3"/>
        <v>0</v>
      </c>
      <c r="H12" s="123"/>
      <c r="I12" s="111"/>
      <c r="J12" s="111">
        <f>J5*T9</f>
        <v>0</v>
      </c>
      <c r="K12" s="111">
        <f>G12*T10</f>
        <v>0</v>
      </c>
      <c r="L12" s="111">
        <f>ROUNDDOWN(G12*T11,0)</f>
        <v>0</v>
      </c>
      <c r="M12" s="106">
        <f t="shared" si="0"/>
        <v>0</v>
      </c>
      <c r="N12" s="107"/>
      <c r="O12" s="108"/>
      <c r="P12" s="109">
        <f t="shared" si="1"/>
        <v>0</v>
      </c>
      <c r="Q12" s="110">
        <f aca="true" t="shared" si="4" ref="Q12:Q18">SUM(G12+M12+P12)</f>
        <v>0</v>
      </c>
    </row>
    <row r="13" spans="1:17" s="19" customFormat="1" ht="39.75" customHeight="1">
      <c r="A13" s="20" t="s">
        <v>35</v>
      </c>
      <c r="B13" s="117"/>
      <c r="C13" s="118"/>
      <c r="D13" s="119"/>
      <c r="E13" s="119"/>
      <c r="F13" s="120">
        <f t="shared" si="2"/>
        <v>0</v>
      </c>
      <c r="G13" s="121">
        <f t="shared" si="3"/>
        <v>0</v>
      </c>
      <c r="H13" s="123"/>
      <c r="I13" s="111"/>
      <c r="J13" s="111">
        <f>J5*T9</f>
        <v>0</v>
      </c>
      <c r="K13" s="111">
        <f>G13*T10</f>
        <v>0</v>
      </c>
      <c r="L13" s="111">
        <f>ROUNDDOWN(G13*T11,0)</f>
        <v>0</v>
      </c>
      <c r="M13" s="106">
        <f t="shared" si="0"/>
        <v>0</v>
      </c>
      <c r="N13" s="107"/>
      <c r="O13" s="108"/>
      <c r="P13" s="109">
        <f t="shared" si="1"/>
        <v>0</v>
      </c>
      <c r="Q13" s="110">
        <f t="shared" si="4"/>
        <v>0</v>
      </c>
    </row>
    <row r="14" spans="1:17" s="19" customFormat="1" ht="39.75" customHeight="1">
      <c r="A14" s="20" t="s">
        <v>36</v>
      </c>
      <c r="B14" s="117"/>
      <c r="C14" s="118"/>
      <c r="D14" s="119"/>
      <c r="E14" s="119"/>
      <c r="F14" s="120">
        <f t="shared" si="2"/>
        <v>0</v>
      </c>
      <c r="G14" s="121">
        <f t="shared" si="3"/>
        <v>0</v>
      </c>
      <c r="H14" s="123"/>
      <c r="I14" s="111"/>
      <c r="J14" s="111">
        <f>J5*T9</f>
        <v>0</v>
      </c>
      <c r="K14" s="111">
        <f>G14*T10</f>
        <v>0</v>
      </c>
      <c r="L14" s="111">
        <f>ROUNDDOWN(G14*T11,0)</f>
        <v>0</v>
      </c>
      <c r="M14" s="106">
        <f t="shared" si="0"/>
        <v>0</v>
      </c>
      <c r="N14" s="107"/>
      <c r="O14" s="108"/>
      <c r="P14" s="109">
        <f t="shared" si="1"/>
        <v>0</v>
      </c>
      <c r="Q14" s="110">
        <f t="shared" si="4"/>
        <v>0</v>
      </c>
    </row>
    <row r="15" spans="1:17" s="21" customFormat="1" ht="39.75" customHeight="1">
      <c r="A15" s="20" t="s">
        <v>16</v>
      </c>
      <c r="B15" s="117"/>
      <c r="C15" s="118"/>
      <c r="D15" s="119"/>
      <c r="E15" s="119"/>
      <c r="F15" s="120">
        <f t="shared" si="2"/>
        <v>0</v>
      </c>
      <c r="G15" s="121">
        <f t="shared" si="3"/>
        <v>0</v>
      </c>
      <c r="H15" s="123"/>
      <c r="I15" s="111"/>
      <c r="J15" s="111">
        <f>J5*T9</f>
        <v>0</v>
      </c>
      <c r="K15" s="111">
        <f>G15*T10</f>
        <v>0</v>
      </c>
      <c r="L15" s="111">
        <f>ROUNDDOWN(G15*T11,0)</f>
        <v>0</v>
      </c>
      <c r="M15" s="106">
        <f t="shared" si="0"/>
        <v>0</v>
      </c>
      <c r="N15" s="107"/>
      <c r="O15" s="108"/>
      <c r="P15" s="109">
        <f t="shared" si="1"/>
        <v>0</v>
      </c>
      <c r="Q15" s="110">
        <f t="shared" si="4"/>
        <v>0</v>
      </c>
    </row>
    <row r="16" spans="1:17" s="21" customFormat="1" ht="39.75" customHeight="1">
      <c r="A16" s="20" t="s">
        <v>17</v>
      </c>
      <c r="B16" s="117"/>
      <c r="C16" s="118"/>
      <c r="D16" s="119"/>
      <c r="E16" s="119"/>
      <c r="F16" s="120">
        <f t="shared" si="2"/>
        <v>0</v>
      </c>
      <c r="G16" s="121">
        <f t="shared" si="3"/>
        <v>0</v>
      </c>
      <c r="H16" s="123"/>
      <c r="I16" s="111"/>
      <c r="J16" s="111">
        <f>J5*T9</f>
        <v>0</v>
      </c>
      <c r="K16" s="111">
        <f>G16*T10</f>
        <v>0</v>
      </c>
      <c r="L16" s="111">
        <f>ROUNDDOWN(G16*T11,0)</f>
        <v>0</v>
      </c>
      <c r="M16" s="106">
        <f t="shared" si="0"/>
        <v>0</v>
      </c>
      <c r="N16" s="107"/>
      <c r="O16" s="108"/>
      <c r="P16" s="109">
        <f t="shared" si="1"/>
        <v>0</v>
      </c>
      <c r="Q16" s="110">
        <f t="shared" si="4"/>
        <v>0</v>
      </c>
    </row>
    <row r="17" spans="1:17" s="22" customFormat="1" ht="39.75" customHeight="1">
      <c r="A17" s="20" t="s">
        <v>18</v>
      </c>
      <c r="B17" s="117"/>
      <c r="C17" s="118"/>
      <c r="D17" s="119"/>
      <c r="E17" s="119"/>
      <c r="F17" s="120">
        <f t="shared" si="2"/>
        <v>0</v>
      </c>
      <c r="G17" s="121">
        <f t="shared" si="3"/>
        <v>0</v>
      </c>
      <c r="H17" s="123"/>
      <c r="I17" s="111"/>
      <c r="J17" s="111">
        <f>J5*T9</f>
        <v>0</v>
      </c>
      <c r="K17" s="111">
        <f>G17*T10</f>
        <v>0</v>
      </c>
      <c r="L17" s="111">
        <f>ROUNDDOWN(G17*T11,0)</f>
        <v>0</v>
      </c>
      <c r="M17" s="106">
        <f t="shared" si="0"/>
        <v>0</v>
      </c>
      <c r="N17" s="107"/>
      <c r="O17" s="108"/>
      <c r="P17" s="109">
        <f t="shared" si="1"/>
        <v>0</v>
      </c>
      <c r="Q17" s="110">
        <f t="shared" si="4"/>
        <v>0</v>
      </c>
    </row>
    <row r="18" spans="1:17" s="22" customFormat="1" ht="39.75" customHeight="1" thickBot="1">
      <c r="A18" s="131" t="s">
        <v>41</v>
      </c>
      <c r="B18" s="132"/>
      <c r="C18" s="133"/>
      <c r="D18" s="134"/>
      <c r="E18" s="134"/>
      <c r="F18" s="135">
        <f t="shared" si="2"/>
        <v>0</v>
      </c>
      <c r="G18" s="136">
        <f t="shared" si="3"/>
        <v>0</v>
      </c>
      <c r="H18" s="139"/>
      <c r="I18" s="133"/>
      <c r="J18" s="133">
        <f>B18*T9</f>
        <v>0</v>
      </c>
      <c r="K18" s="133">
        <f>G18*T10</f>
        <v>0</v>
      </c>
      <c r="L18" s="133">
        <f>ROUNDDOWN(G18*T11,0)</f>
        <v>0</v>
      </c>
      <c r="M18" s="136">
        <f t="shared" si="0"/>
        <v>0</v>
      </c>
      <c r="N18" s="132"/>
      <c r="O18" s="133"/>
      <c r="P18" s="137">
        <f t="shared" si="1"/>
        <v>0</v>
      </c>
      <c r="Q18" s="138">
        <f t="shared" si="4"/>
        <v>0</v>
      </c>
    </row>
    <row r="19" spans="1:17" s="22" customFormat="1" ht="39.75" customHeight="1" thickBot="1" thickTop="1">
      <c r="A19" s="125"/>
      <c r="B19" s="126">
        <f>SUM(B9:B18)</f>
        <v>0</v>
      </c>
      <c r="C19" s="127">
        <f>SUM(C9:C18)</f>
        <v>0</v>
      </c>
      <c r="D19" s="128">
        <f aca="true" t="shared" si="5" ref="D19:M19">SUM(D9:D18)</f>
        <v>0</v>
      </c>
      <c r="E19" s="128">
        <f t="shared" si="5"/>
        <v>0</v>
      </c>
      <c r="F19" s="129">
        <f t="shared" si="5"/>
        <v>0</v>
      </c>
      <c r="G19" s="130">
        <f>SUM(G9:G18)</f>
        <v>0</v>
      </c>
      <c r="H19" s="126">
        <f t="shared" si="5"/>
        <v>0</v>
      </c>
      <c r="I19" s="127">
        <f t="shared" si="5"/>
        <v>0</v>
      </c>
      <c r="J19" s="127">
        <f t="shared" si="5"/>
        <v>0</v>
      </c>
      <c r="K19" s="127">
        <f t="shared" si="5"/>
        <v>0</v>
      </c>
      <c r="L19" s="127">
        <f t="shared" si="5"/>
        <v>0</v>
      </c>
      <c r="M19" s="130">
        <f t="shared" si="5"/>
        <v>0</v>
      </c>
      <c r="N19" s="126">
        <f>SUM(N9:N18)</f>
        <v>0</v>
      </c>
      <c r="O19" s="127">
        <f>SUM(O9:O18)</f>
        <v>0</v>
      </c>
      <c r="P19" s="129">
        <f>SUM(P9:P18)</f>
        <v>0</v>
      </c>
      <c r="Q19" s="130">
        <f>SUM(Q9:Q18)</f>
        <v>0</v>
      </c>
    </row>
  </sheetData>
  <sheetProtection/>
  <mergeCells count="11">
    <mergeCell ref="C5:E5"/>
    <mergeCell ref="N3:O3"/>
    <mergeCell ref="N4:O4"/>
    <mergeCell ref="P4:Q4"/>
    <mergeCell ref="N7:P7"/>
    <mergeCell ref="P3:Q3"/>
    <mergeCell ref="A3:H3"/>
    <mergeCell ref="L3:M3"/>
    <mergeCell ref="A7:A8"/>
    <mergeCell ref="B7:G7"/>
    <mergeCell ref="H7:M7"/>
  </mergeCells>
  <printOptions horizontalCentered="1"/>
  <pageMargins left="0.31496062992125984" right="0.2755905511811024" top="0.5118110236220472" bottom="0.2755905511811024" header="0.1968503937007874" footer="0.2755905511811024"/>
  <pageSetup fitToHeight="0"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tabColor theme="8"/>
  </sheetPr>
  <dimension ref="A1:T19"/>
  <sheetViews>
    <sheetView view="pageBreakPreview" zoomScaleSheetLayoutView="100" zoomScalePageLayoutView="0" workbookViewId="0" topLeftCell="A4">
      <selection activeCell="A18" sqref="A18:IV18"/>
    </sheetView>
  </sheetViews>
  <sheetFormatPr defaultColWidth="9.140625" defaultRowHeight="15"/>
  <cols>
    <col min="1" max="1" width="7.28125" style="2" customWidth="1"/>
    <col min="2" max="2" width="11.421875" style="2" customWidth="1"/>
    <col min="3" max="8" width="10.57421875" style="2" customWidth="1"/>
    <col min="9" max="15" width="11.140625" style="2" customWidth="1"/>
    <col min="16" max="16" width="9.00390625" style="2" customWidth="1"/>
    <col min="17" max="17" width="12.28125" style="2" customWidth="1"/>
    <col min="18" max="18" width="9.00390625" style="2" customWidth="1"/>
    <col min="19" max="19" width="11.421875" style="2" customWidth="1"/>
    <col min="20" max="16384" width="9.00390625" style="2" customWidth="1"/>
  </cols>
  <sheetData>
    <row r="1" ht="13.5">
      <c r="A1" s="1" t="s">
        <v>21</v>
      </c>
    </row>
    <row r="2" ht="13.5">
      <c r="A2" s="1"/>
    </row>
    <row r="3" spans="1:17" s="3" customFormat="1" ht="36.75" customHeight="1">
      <c r="A3" s="246" t="s">
        <v>40</v>
      </c>
      <c r="B3" s="246"/>
      <c r="C3" s="246"/>
      <c r="D3" s="246"/>
      <c r="E3" s="246"/>
      <c r="F3" s="246"/>
      <c r="G3" s="246"/>
      <c r="H3" s="247"/>
      <c r="K3" s="4"/>
      <c r="L3" s="248"/>
      <c r="M3" s="249"/>
      <c r="N3" s="239" t="s">
        <v>26</v>
      </c>
      <c r="O3" s="239"/>
      <c r="P3" s="240">
        <f>'11 収支報告書'!G2</f>
        <v>0</v>
      </c>
      <c r="Q3" s="245"/>
    </row>
    <row r="4" spans="11:17" s="5" customFormat="1" ht="36" customHeight="1">
      <c r="K4" s="4"/>
      <c r="L4" s="6"/>
      <c r="M4" s="54"/>
      <c r="N4" s="239" t="s">
        <v>27</v>
      </c>
      <c r="O4" s="239"/>
      <c r="P4" s="240">
        <f>'11 収支報告書'!G3</f>
        <v>0</v>
      </c>
      <c r="Q4" s="241"/>
    </row>
    <row r="5" spans="2:11" s="5" customFormat="1" ht="29.25" customHeight="1">
      <c r="B5" s="8" t="s">
        <v>39</v>
      </c>
      <c r="C5" s="256"/>
      <c r="D5" s="256"/>
      <c r="E5" s="256"/>
      <c r="I5" s="31" t="s">
        <v>65</v>
      </c>
      <c r="J5" s="122"/>
      <c r="K5" s="5" t="s">
        <v>70</v>
      </c>
    </row>
    <row r="6" spans="1:2" ht="6" customHeight="1">
      <c r="A6" s="9"/>
      <c r="B6" s="5"/>
    </row>
    <row r="7" spans="1:17" ht="17.25" customHeight="1" thickBot="1">
      <c r="A7" s="250" t="s">
        <v>15</v>
      </c>
      <c r="B7" s="252" t="s">
        <v>8</v>
      </c>
      <c r="C7" s="253"/>
      <c r="D7" s="253"/>
      <c r="E7" s="253"/>
      <c r="F7" s="253"/>
      <c r="G7" s="253"/>
      <c r="H7" s="254" t="s">
        <v>9</v>
      </c>
      <c r="I7" s="254"/>
      <c r="J7" s="254"/>
      <c r="K7" s="254"/>
      <c r="L7" s="254"/>
      <c r="M7" s="254"/>
      <c r="N7" s="242" t="s">
        <v>45</v>
      </c>
      <c r="O7" s="243"/>
      <c r="P7" s="244"/>
      <c r="Q7" s="10" t="s">
        <v>47</v>
      </c>
    </row>
    <row r="8" spans="1:17" s="19" customFormat="1" ht="27" customHeight="1">
      <c r="A8" s="251"/>
      <c r="B8" s="11" t="s">
        <v>10</v>
      </c>
      <c r="C8" s="12" t="s">
        <v>44</v>
      </c>
      <c r="D8" s="13" t="s">
        <v>59</v>
      </c>
      <c r="E8" s="14"/>
      <c r="F8" s="15" t="s">
        <v>20</v>
      </c>
      <c r="G8" s="16" t="s">
        <v>28</v>
      </c>
      <c r="H8" s="17" t="s">
        <v>38</v>
      </c>
      <c r="I8" s="18" t="s">
        <v>37</v>
      </c>
      <c r="J8" s="57" t="s">
        <v>74</v>
      </c>
      <c r="K8" s="18" t="s">
        <v>11</v>
      </c>
      <c r="L8" s="18" t="s">
        <v>12</v>
      </c>
      <c r="M8" s="16" t="s">
        <v>58</v>
      </c>
      <c r="N8" s="11" t="s">
        <v>60</v>
      </c>
      <c r="O8" s="14" t="s">
        <v>46</v>
      </c>
      <c r="P8" s="15" t="s">
        <v>49</v>
      </c>
      <c r="Q8" s="16" t="s">
        <v>48</v>
      </c>
    </row>
    <row r="9" spans="1:20" s="19" customFormat="1" ht="39.75" customHeight="1">
      <c r="A9" s="20" t="s">
        <v>31</v>
      </c>
      <c r="B9" s="117"/>
      <c r="C9" s="118"/>
      <c r="D9" s="119"/>
      <c r="E9" s="119"/>
      <c r="F9" s="120">
        <f>SUM(C9:E9)</f>
        <v>0</v>
      </c>
      <c r="G9" s="121">
        <f>SUM(B9:D9)</f>
        <v>0</v>
      </c>
      <c r="H9" s="123"/>
      <c r="I9" s="111"/>
      <c r="J9" s="111">
        <f>J5*T9</f>
        <v>0</v>
      </c>
      <c r="K9" s="111">
        <f>G9*T10</f>
        <v>0</v>
      </c>
      <c r="L9" s="124">
        <f>ROUNDDOWN(G9*T11,0)</f>
        <v>0</v>
      </c>
      <c r="M9" s="106">
        <f>SUM(H9:L9)</f>
        <v>0</v>
      </c>
      <c r="N9" s="107"/>
      <c r="O9" s="108"/>
      <c r="P9" s="109">
        <f>SUM(N9:O9)</f>
        <v>0</v>
      </c>
      <c r="Q9" s="110">
        <f>SUM(G9+M9+P9)</f>
        <v>0</v>
      </c>
      <c r="S9" s="58" t="s">
        <v>74</v>
      </c>
      <c r="T9" s="59" t="s">
        <v>80</v>
      </c>
    </row>
    <row r="10" spans="1:20" s="19" customFormat="1" ht="39.75" customHeight="1">
      <c r="A10" s="20" t="s">
        <v>32</v>
      </c>
      <c r="B10" s="117"/>
      <c r="C10" s="118"/>
      <c r="D10" s="119"/>
      <c r="E10" s="119"/>
      <c r="F10" s="120">
        <f>SUM(C10:E10)</f>
        <v>0</v>
      </c>
      <c r="G10" s="121">
        <f>SUM(B10+F10)</f>
        <v>0</v>
      </c>
      <c r="H10" s="123"/>
      <c r="I10" s="111"/>
      <c r="J10" s="140">
        <f>J5*T9</f>
        <v>0</v>
      </c>
      <c r="K10" s="111">
        <f>G10*T10</f>
        <v>0</v>
      </c>
      <c r="L10" s="124">
        <f>ROUNDDOWN(G10*T11,0)</f>
        <v>0</v>
      </c>
      <c r="M10" s="106">
        <f aca="true" t="shared" si="0" ref="M10:M18">SUM(H10:L10)</f>
        <v>0</v>
      </c>
      <c r="N10" s="107"/>
      <c r="O10" s="108"/>
      <c r="P10" s="109">
        <f aca="true" t="shared" si="1" ref="P10:P18">SUM(N10:O10)</f>
        <v>0</v>
      </c>
      <c r="Q10" s="110">
        <f>SUM(G10+M10+P10)</f>
        <v>0</v>
      </c>
      <c r="S10" s="60" t="s">
        <v>78</v>
      </c>
      <c r="T10" s="59" t="s">
        <v>76</v>
      </c>
    </row>
    <row r="11" spans="1:20" s="19" customFormat="1" ht="39.75" customHeight="1">
      <c r="A11" s="20" t="s">
        <v>33</v>
      </c>
      <c r="B11" s="117"/>
      <c r="C11" s="118"/>
      <c r="D11" s="119"/>
      <c r="E11" s="119"/>
      <c r="F11" s="120">
        <f aca="true" t="shared" si="2" ref="F11:F18">SUM(C11:E11)</f>
        <v>0</v>
      </c>
      <c r="G11" s="121">
        <f aca="true" t="shared" si="3" ref="G11:G18">SUM(B11+F11)</f>
        <v>0</v>
      </c>
      <c r="H11" s="105"/>
      <c r="I11" s="111"/>
      <c r="J11" s="111">
        <f>J5*T9</f>
        <v>0</v>
      </c>
      <c r="K11" s="111">
        <f>G11*T10</f>
        <v>0</v>
      </c>
      <c r="L11" s="111">
        <f>ROUNDDOWN(G11*T11,0)</f>
        <v>0</v>
      </c>
      <c r="M11" s="106">
        <f t="shared" si="0"/>
        <v>0</v>
      </c>
      <c r="N11" s="107"/>
      <c r="O11" s="108"/>
      <c r="P11" s="109">
        <f t="shared" si="1"/>
        <v>0</v>
      </c>
      <c r="Q11" s="110">
        <f>SUM(G11+M11+P11)</f>
        <v>0</v>
      </c>
      <c r="S11" s="60" t="s">
        <v>72</v>
      </c>
      <c r="T11" s="59" t="s">
        <v>81</v>
      </c>
    </row>
    <row r="12" spans="1:17" s="19" customFormat="1" ht="39.75" customHeight="1">
      <c r="A12" s="20" t="s">
        <v>34</v>
      </c>
      <c r="B12" s="117"/>
      <c r="C12" s="118"/>
      <c r="D12" s="119"/>
      <c r="E12" s="119"/>
      <c r="F12" s="120">
        <f t="shared" si="2"/>
        <v>0</v>
      </c>
      <c r="G12" s="121">
        <f t="shared" si="3"/>
        <v>0</v>
      </c>
      <c r="H12" s="105"/>
      <c r="I12" s="111"/>
      <c r="J12" s="111">
        <f>J5*T9</f>
        <v>0</v>
      </c>
      <c r="K12" s="111">
        <f>G12*T10</f>
        <v>0</v>
      </c>
      <c r="L12" s="111">
        <f>ROUNDDOWN(G12*T11,0)</f>
        <v>0</v>
      </c>
      <c r="M12" s="106">
        <f t="shared" si="0"/>
        <v>0</v>
      </c>
      <c r="N12" s="107"/>
      <c r="O12" s="108"/>
      <c r="P12" s="109">
        <f t="shared" si="1"/>
        <v>0</v>
      </c>
      <c r="Q12" s="110">
        <f aca="true" t="shared" si="4" ref="Q12:Q18">SUM(G12+M12+P12)</f>
        <v>0</v>
      </c>
    </row>
    <row r="13" spans="1:17" s="19" customFormat="1" ht="39.75" customHeight="1">
      <c r="A13" s="20" t="s">
        <v>35</v>
      </c>
      <c r="B13" s="117"/>
      <c r="C13" s="118"/>
      <c r="D13" s="119"/>
      <c r="E13" s="119"/>
      <c r="F13" s="120">
        <f t="shared" si="2"/>
        <v>0</v>
      </c>
      <c r="G13" s="121">
        <f t="shared" si="3"/>
        <v>0</v>
      </c>
      <c r="H13" s="105"/>
      <c r="I13" s="111"/>
      <c r="J13" s="111">
        <f>J5*T9</f>
        <v>0</v>
      </c>
      <c r="K13" s="111">
        <f>G13*T10</f>
        <v>0</v>
      </c>
      <c r="L13" s="111">
        <f>ROUNDDOWN(G13*T11,0)</f>
        <v>0</v>
      </c>
      <c r="M13" s="106">
        <f t="shared" si="0"/>
        <v>0</v>
      </c>
      <c r="N13" s="107"/>
      <c r="O13" s="108"/>
      <c r="P13" s="109">
        <f t="shared" si="1"/>
        <v>0</v>
      </c>
      <c r="Q13" s="110">
        <f t="shared" si="4"/>
        <v>0</v>
      </c>
    </row>
    <row r="14" spans="1:17" s="19" customFormat="1" ht="39.75" customHeight="1">
      <c r="A14" s="20" t="s">
        <v>36</v>
      </c>
      <c r="B14" s="117"/>
      <c r="C14" s="118"/>
      <c r="D14" s="119"/>
      <c r="E14" s="119"/>
      <c r="F14" s="120">
        <f t="shared" si="2"/>
        <v>0</v>
      </c>
      <c r="G14" s="121">
        <f t="shared" si="3"/>
        <v>0</v>
      </c>
      <c r="H14" s="105"/>
      <c r="I14" s="111"/>
      <c r="J14" s="111">
        <f>J5*T9</f>
        <v>0</v>
      </c>
      <c r="K14" s="111">
        <f>G14*T10</f>
        <v>0</v>
      </c>
      <c r="L14" s="111">
        <f>ROUNDDOWN(G14*T11,0)</f>
        <v>0</v>
      </c>
      <c r="M14" s="106">
        <f t="shared" si="0"/>
        <v>0</v>
      </c>
      <c r="N14" s="107"/>
      <c r="O14" s="108"/>
      <c r="P14" s="109">
        <f t="shared" si="1"/>
        <v>0</v>
      </c>
      <c r="Q14" s="110">
        <f t="shared" si="4"/>
        <v>0</v>
      </c>
    </row>
    <row r="15" spans="1:17" s="21" customFormat="1" ht="39.75" customHeight="1">
      <c r="A15" s="20" t="s">
        <v>16</v>
      </c>
      <c r="B15" s="117"/>
      <c r="C15" s="118"/>
      <c r="D15" s="119"/>
      <c r="E15" s="119"/>
      <c r="F15" s="120">
        <f t="shared" si="2"/>
        <v>0</v>
      </c>
      <c r="G15" s="121">
        <f t="shared" si="3"/>
        <v>0</v>
      </c>
      <c r="H15" s="105"/>
      <c r="I15" s="111"/>
      <c r="J15" s="111">
        <f>J5*T9</f>
        <v>0</v>
      </c>
      <c r="K15" s="111">
        <f>G15*T10</f>
        <v>0</v>
      </c>
      <c r="L15" s="111">
        <f>ROUNDDOWN(G15*T11,0)</f>
        <v>0</v>
      </c>
      <c r="M15" s="106">
        <f t="shared" si="0"/>
        <v>0</v>
      </c>
      <c r="N15" s="107"/>
      <c r="O15" s="108"/>
      <c r="P15" s="109">
        <f t="shared" si="1"/>
        <v>0</v>
      </c>
      <c r="Q15" s="110">
        <f t="shared" si="4"/>
        <v>0</v>
      </c>
    </row>
    <row r="16" spans="1:17" s="21" customFormat="1" ht="39.75" customHeight="1">
      <c r="A16" s="20" t="s">
        <v>17</v>
      </c>
      <c r="B16" s="117"/>
      <c r="C16" s="118"/>
      <c r="D16" s="119"/>
      <c r="E16" s="119"/>
      <c r="F16" s="120">
        <f t="shared" si="2"/>
        <v>0</v>
      </c>
      <c r="G16" s="121">
        <f t="shared" si="3"/>
        <v>0</v>
      </c>
      <c r="H16" s="105"/>
      <c r="I16" s="111"/>
      <c r="J16" s="111">
        <f>J5*T9</f>
        <v>0</v>
      </c>
      <c r="K16" s="111">
        <f>G16*T10</f>
        <v>0</v>
      </c>
      <c r="L16" s="111">
        <f>ROUNDDOWN(G16*T11,0)</f>
        <v>0</v>
      </c>
      <c r="M16" s="106">
        <f t="shared" si="0"/>
        <v>0</v>
      </c>
      <c r="N16" s="107"/>
      <c r="O16" s="108"/>
      <c r="P16" s="109">
        <f t="shared" si="1"/>
        <v>0</v>
      </c>
      <c r="Q16" s="110">
        <f t="shared" si="4"/>
        <v>0</v>
      </c>
    </row>
    <row r="17" spans="1:17" s="22" customFormat="1" ht="39.75" customHeight="1">
      <c r="A17" s="20" t="s">
        <v>18</v>
      </c>
      <c r="B17" s="117"/>
      <c r="C17" s="118"/>
      <c r="D17" s="119"/>
      <c r="E17" s="119"/>
      <c r="F17" s="120">
        <f t="shared" si="2"/>
        <v>0</v>
      </c>
      <c r="G17" s="121">
        <f t="shared" si="3"/>
        <v>0</v>
      </c>
      <c r="H17" s="105"/>
      <c r="I17" s="111"/>
      <c r="J17" s="111">
        <f>J5*T9</f>
        <v>0</v>
      </c>
      <c r="K17" s="111">
        <f>G17*T10</f>
        <v>0</v>
      </c>
      <c r="L17" s="111">
        <f>ROUNDDOWN(G17*T11,0)</f>
        <v>0</v>
      </c>
      <c r="M17" s="106">
        <f t="shared" si="0"/>
        <v>0</v>
      </c>
      <c r="N17" s="107"/>
      <c r="O17" s="108"/>
      <c r="P17" s="109">
        <f t="shared" si="1"/>
        <v>0</v>
      </c>
      <c r="Q17" s="110">
        <f t="shared" si="4"/>
        <v>0</v>
      </c>
    </row>
    <row r="18" spans="1:17" s="22" customFormat="1" ht="39.75" customHeight="1" thickBot="1">
      <c r="A18" s="131" t="s">
        <v>41</v>
      </c>
      <c r="B18" s="132"/>
      <c r="C18" s="133"/>
      <c r="D18" s="134"/>
      <c r="E18" s="134"/>
      <c r="F18" s="135">
        <f t="shared" si="2"/>
        <v>0</v>
      </c>
      <c r="G18" s="136">
        <f t="shared" si="3"/>
        <v>0</v>
      </c>
      <c r="H18" s="132"/>
      <c r="I18" s="133"/>
      <c r="J18" s="133">
        <f>B18*T9</f>
        <v>0</v>
      </c>
      <c r="K18" s="133">
        <f>G18*T10</f>
        <v>0</v>
      </c>
      <c r="L18" s="133">
        <f>ROUNDDOWN(G18*T11,0)</f>
        <v>0</v>
      </c>
      <c r="M18" s="136">
        <f t="shared" si="0"/>
        <v>0</v>
      </c>
      <c r="N18" s="132"/>
      <c r="O18" s="133"/>
      <c r="P18" s="137">
        <f t="shared" si="1"/>
        <v>0</v>
      </c>
      <c r="Q18" s="138">
        <f t="shared" si="4"/>
        <v>0</v>
      </c>
    </row>
    <row r="19" spans="1:17" s="22" customFormat="1" ht="39.75" customHeight="1" thickBot="1" thickTop="1">
      <c r="A19" s="125"/>
      <c r="B19" s="126">
        <f>SUM(B9:B18)</f>
        <v>0</v>
      </c>
      <c r="C19" s="127">
        <f>SUM(C9:C18)</f>
        <v>0</v>
      </c>
      <c r="D19" s="128">
        <f>SUM(D9:D18)</f>
        <v>0</v>
      </c>
      <c r="E19" s="128">
        <f aca="true" t="shared" si="5" ref="E19:M19">SUM(E9:E18)</f>
        <v>0</v>
      </c>
      <c r="F19" s="129">
        <f t="shared" si="5"/>
        <v>0</v>
      </c>
      <c r="G19" s="130">
        <f>SUM(G9:G18)</f>
        <v>0</v>
      </c>
      <c r="H19" s="126">
        <f t="shared" si="5"/>
        <v>0</v>
      </c>
      <c r="I19" s="127">
        <f t="shared" si="5"/>
        <v>0</v>
      </c>
      <c r="J19" s="127">
        <f t="shared" si="5"/>
        <v>0</v>
      </c>
      <c r="K19" s="127">
        <f t="shared" si="5"/>
        <v>0</v>
      </c>
      <c r="L19" s="127">
        <f t="shared" si="5"/>
        <v>0</v>
      </c>
      <c r="M19" s="130">
        <f t="shared" si="5"/>
        <v>0</v>
      </c>
      <c r="N19" s="126">
        <f>SUM(N9:N18)</f>
        <v>0</v>
      </c>
      <c r="O19" s="127">
        <f>SUM(O9:O18)</f>
        <v>0</v>
      </c>
      <c r="P19" s="129">
        <f>SUM(P9:P18)</f>
        <v>0</v>
      </c>
      <c r="Q19" s="130">
        <f>SUM(Q9:Q18)</f>
        <v>0</v>
      </c>
    </row>
  </sheetData>
  <sheetProtection/>
  <mergeCells count="11">
    <mergeCell ref="P4:Q4"/>
    <mergeCell ref="C5:E5"/>
    <mergeCell ref="A7:A8"/>
    <mergeCell ref="B7:G7"/>
    <mergeCell ref="H7:M7"/>
    <mergeCell ref="N7:P7"/>
    <mergeCell ref="A3:H3"/>
    <mergeCell ref="L3:M3"/>
    <mergeCell ref="N3:O3"/>
    <mergeCell ref="P3:Q3"/>
    <mergeCell ref="N4:O4"/>
  </mergeCells>
  <printOptions horizontalCentered="1"/>
  <pageMargins left="0.31496062992125984" right="0.2755905511811024" top="0.5118110236220472" bottom="0.2755905511811024" header="0.1968503937007874" footer="0.2755905511811024"/>
  <pageSetup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tabColor theme="8"/>
  </sheetPr>
  <dimension ref="A1:T19"/>
  <sheetViews>
    <sheetView view="pageBreakPreview" zoomScaleSheetLayoutView="100" zoomScalePageLayoutView="0" workbookViewId="0" topLeftCell="A2">
      <selection activeCell="N13" sqref="N13"/>
    </sheetView>
  </sheetViews>
  <sheetFormatPr defaultColWidth="9.140625" defaultRowHeight="15"/>
  <cols>
    <col min="1" max="1" width="7.28125" style="2" customWidth="1"/>
    <col min="2" max="2" width="11.421875" style="2" customWidth="1"/>
    <col min="3" max="8" width="10.57421875" style="2" customWidth="1"/>
    <col min="9" max="15" width="11.140625" style="2" customWidth="1"/>
    <col min="16" max="16" width="9.00390625" style="2" customWidth="1"/>
    <col min="17" max="17" width="12.28125" style="2" customWidth="1"/>
    <col min="18" max="18" width="9.00390625" style="2" customWidth="1"/>
    <col min="19" max="19" width="11.140625" style="2" customWidth="1"/>
    <col min="20" max="16384" width="9.00390625" style="2" customWidth="1"/>
  </cols>
  <sheetData>
    <row r="1" ht="13.5">
      <c r="A1" s="1" t="s">
        <v>21</v>
      </c>
    </row>
    <row r="2" ht="13.5">
      <c r="A2" s="1"/>
    </row>
    <row r="3" spans="1:17" s="3" customFormat="1" ht="36.75" customHeight="1">
      <c r="A3" s="246" t="s">
        <v>40</v>
      </c>
      <c r="B3" s="246"/>
      <c r="C3" s="246"/>
      <c r="D3" s="246"/>
      <c r="E3" s="246"/>
      <c r="F3" s="246"/>
      <c r="G3" s="246"/>
      <c r="H3" s="247"/>
      <c r="K3" s="4"/>
      <c r="L3" s="248"/>
      <c r="M3" s="249"/>
      <c r="N3" s="239" t="s">
        <v>26</v>
      </c>
      <c r="O3" s="239"/>
      <c r="P3" s="240">
        <f>'11 収支報告書'!G2</f>
        <v>0</v>
      </c>
      <c r="Q3" s="245"/>
    </row>
    <row r="4" spans="11:17" s="5" customFormat="1" ht="36" customHeight="1">
      <c r="K4" s="4"/>
      <c r="L4" s="6"/>
      <c r="M4" s="54"/>
      <c r="N4" s="239" t="s">
        <v>27</v>
      </c>
      <c r="O4" s="239"/>
      <c r="P4" s="240">
        <f>'11 収支報告書'!G3</f>
        <v>0</v>
      </c>
      <c r="Q4" s="241"/>
    </row>
    <row r="5" spans="2:11" s="5" customFormat="1" ht="29.25" customHeight="1">
      <c r="B5" s="8" t="s">
        <v>39</v>
      </c>
      <c r="C5" s="255"/>
      <c r="D5" s="255"/>
      <c r="E5" s="255"/>
      <c r="I5" s="31" t="s">
        <v>65</v>
      </c>
      <c r="J5" s="122"/>
      <c r="K5" s="5" t="s">
        <v>70</v>
      </c>
    </row>
    <row r="6" spans="1:2" ht="6" customHeight="1">
      <c r="A6" s="9"/>
      <c r="B6" s="5"/>
    </row>
    <row r="7" spans="1:17" ht="17.25" customHeight="1" thickBot="1">
      <c r="A7" s="250" t="s">
        <v>15</v>
      </c>
      <c r="B7" s="252" t="s">
        <v>8</v>
      </c>
      <c r="C7" s="253"/>
      <c r="D7" s="253"/>
      <c r="E7" s="253"/>
      <c r="F7" s="253"/>
      <c r="G7" s="253"/>
      <c r="H7" s="254" t="s">
        <v>9</v>
      </c>
      <c r="I7" s="254"/>
      <c r="J7" s="254"/>
      <c r="K7" s="254"/>
      <c r="L7" s="254"/>
      <c r="M7" s="254"/>
      <c r="N7" s="242" t="s">
        <v>45</v>
      </c>
      <c r="O7" s="243"/>
      <c r="P7" s="244"/>
      <c r="Q7" s="10" t="s">
        <v>47</v>
      </c>
    </row>
    <row r="8" spans="1:17" s="19" customFormat="1" ht="27" customHeight="1">
      <c r="A8" s="251"/>
      <c r="B8" s="11" t="s">
        <v>10</v>
      </c>
      <c r="C8" s="12" t="s">
        <v>44</v>
      </c>
      <c r="D8" s="13" t="s">
        <v>59</v>
      </c>
      <c r="E8" s="14"/>
      <c r="F8" s="15" t="s">
        <v>20</v>
      </c>
      <c r="G8" s="16" t="s">
        <v>28</v>
      </c>
      <c r="H8" s="17" t="s">
        <v>38</v>
      </c>
      <c r="I8" s="18" t="s">
        <v>37</v>
      </c>
      <c r="J8" s="65" t="s">
        <v>73</v>
      </c>
      <c r="K8" s="18" t="s">
        <v>11</v>
      </c>
      <c r="L8" s="18" t="s">
        <v>12</v>
      </c>
      <c r="M8" s="16" t="s">
        <v>58</v>
      </c>
      <c r="N8" s="11" t="s">
        <v>60</v>
      </c>
      <c r="O8" s="14" t="s">
        <v>46</v>
      </c>
      <c r="P8" s="15" t="s">
        <v>49</v>
      </c>
      <c r="Q8" s="16" t="s">
        <v>48</v>
      </c>
    </row>
    <row r="9" spans="1:20" s="19" customFormat="1" ht="39.75" customHeight="1">
      <c r="A9" s="20" t="s">
        <v>31</v>
      </c>
      <c r="B9" s="117"/>
      <c r="C9" s="118"/>
      <c r="D9" s="119"/>
      <c r="E9" s="119"/>
      <c r="F9" s="120">
        <f>SUM(C9:E9)</f>
        <v>0</v>
      </c>
      <c r="G9" s="121">
        <f>SUM(B9:D9)</f>
        <v>0</v>
      </c>
      <c r="H9" s="123"/>
      <c r="I9" s="111"/>
      <c r="J9" s="111">
        <f>J5*T9</f>
        <v>0</v>
      </c>
      <c r="K9" s="111">
        <f>G9*T10</f>
        <v>0</v>
      </c>
      <c r="L9" s="124">
        <f>ROUNDDOWN(G9*T11,0)</f>
        <v>0</v>
      </c>
      <c r="M9" s="106">
        <f>SUM(H9:L9)</f>
        <v>0</v>
      </c>
      <c r="N9" s="107"/>
      <c r="O9" s="108"/>
      <c r="P9" s="109">
        <f>SUM(N9:O9)</f>
        <v>0</v>
      </c>
      <c r="Q9" s="110">
        <f>SUM(G9+M9+P9)</f>
        <v>0</v>
      </c>
      <c r="S9" s="58" t="s">
        <v>74</v>
      </c>
      <c r="T9" s="59" t="s">
        <v>80</v>
      </c>
    </row>
    <row r="10" spans="1:20" s="19" customFormat="1" ht="39.75" customHeight="1">
      <c r="A10" s="20" t="s">
        <v>32</v>
      </c>
      <c r="B10" s="117"/>
      <c r="C10" s="118"/>
      <c r="D10" s="119"/>
      <c r="E10" s="119"/>
      <c r="F10" s="120">
        <f>SUM(C10:E10)</f>
        <v>0</v>
      </c>
      <c r="G10" s="121">
        <f>SUM(B10+F10)</f>
        <v>0</v>
      </c>
      <c r="H10" s="123"/>
      <c r="I10" s="111"/>
      <c r="J10" s="111">
        <f>J5*T9</f>
        <v>0</v>
      </c>
      <c r="K10" s="111">
        <f>G10*T10</f>
        <v>0</v>
      </c>
      <c r="L10" s="124">
        <f>ROUNDDOWN(G10*T11,0)</f>
        <v>0</v>
      </c>
      <c r="M10" s="106">
        <f aca="true" t="shared" si="0" ref="M10:M18">SUM(H10:L10)</f>
        <v>0</v>
      </c>
      <c r="N10" s="107"/>
      <c r="O10" s="108"/>
      <c r="P10" s="109">
        <f aca="true" t="shared" si="1" ref="P10:P18">SUM(N10:O10)</f>
        <v>0</v>
      </c>
      <c r="Q10" s="110">
        <f>SUM(G10+M10+P10)</f>
        <v>0</v>
      </c>
      <c r="S10" s="60" t="s">
        <v>78</v>
      </c>
      <c r="T10" s="59" t="s">
        <v>76</v>
      </c>
    </row>
    <row r="11" spans="1:20" s="19" customFormat="1" ht="39.75" customHeight="1">
      <c r="A11" s="20" t="s">
        <v>33</v>
      </c>
      <c r="B11" s="117"/>
      <c r="C11" s="118"/>
      <c r="D11" s="119"/>
      <c r="E11" s="119"/>
      <c r="F11" s="120">
        <f aca="true" t="shared" si="2" ref="F11:F18">SUM(C11:E11)</f>
        <v>0</v>
      </c>
      <c r="G11" s="121">
        <f aca="true" t="shared" si="3" ref="G11:G18">SUM(B11+F11)</f>
        <v>0</v>
      </c>
      <c r="H11" s="123"/>
      <c r="I11" s="111"/>
      <c r="J11" s="140">
        <f>J5*T9</f>
        <v>0</v>
      </c>
      <c r="K11" s="111">
        <f>G11*T10</f>
        <v>0</v>
      </c>
      <c r="L11" s="124">
        <f>ROUNDDOWN(G11*T11,0)</f>
        <v>0</v>
      </c>
      <c r="M11" s="106">
        <f t="shared" si="0"/>
        <v>0</v>
      </c>
      <c r="N11" s="107"/>
      <c r="O11" s="108"/>
      <c r="P11" s="109">
        <f t="shared" si="1"/>
        <v>0</v>
      </c>
      <c r="Q11" s="110">
        <f>SUM(G11+M11+P11)</f>
        <v>0</v>
      </c>
      <c r="S11" s="60" t="s">
        <v>72</v>
      </c>
      <c r="T11" s="59" t="s">
        <v>81</v>
      </c>
    </row>
    <row r="12" spans="1:17" s="19" customFormat="1" ht="39.75" customHeight="1">
      <c r="A12" s="20" t="s">
        <v>34</v>
      </c>
      <c r="B12" s="117"/>
      <c r="C12" s="118"/>
      <c r="D12" s="119"/>
      <c r="E12" s="119"/>
      <c r="F12" s="120">
        <f t="shared" si="2"/>
        <v>0</v>
      </c>
      <c r="G12" s="121">
        <f t="shared" si="3"/>
        <v>0</v>
      </c>
      <c r="H12" s="105"/>
      <c r="I12" s="111"/>
      <c r="J12" s="111">
        <f>J5*T9</f>
        <v>0</v>
      </c>
      <c r="K12" s="111">
        <f>G12*T10</f>
        <v>0</v>
      </c>
      <c r="L12" s="111">
        <f>ROUNDDOWN(G12*T11,0)</f>
        <v>0</v>
      </c>
      <c r="M12" s="106">
        <f t="shared" si="0"/>
        <v>0</v>
      </c>
      <c r="N12" s="107"/>
      <c r="O12" s="108"/>
      <c r="P12" s="109">
        <f t="shared" si="1"/>
        <v>0</v>
      </c>
      <c r="Q12" s="110">
        <f aca="true" t="shared" si="4" ref="Q12:Q18">SUM(G12+M12+P12)</f>
        <v>0</v>
      </c>
    </row>
    <row r="13" spans="1:17" s="19" customFormat="1" ht="39.75" customHeight="1">
      <c r="A13" s="20" t="s">
        <v>35</v>
      </c>
      <c r="B13" s="117"/>
      <c r="C13" s="118"/>
      <c r="D13" s="119"/>
      <c r="E13" s="119"/>
      <c r="F13" s="120">
        <f t="shared" si="2"/>
        <v>0</v>
      </c>
      <c r="G13" s="121">
        <f t="shared" si="3"/>
        <v>0</v>
      </c>
      <c r="H13" s="105"/>
      <c r="I13" s="111"/>
      <c r="J13" s="111">
        <f>J5*T9</f>
        <v>0</v>
      </c>
      <c r="K13" s="111">
        <f>G13*T10</f>
        <v>0</v>
      </c>
      <c r="L13" s="111">
        <f>ROUNDDOWN(G13*T11,0)</f>
        <v>0</v>
      </c>
      <c r="M13" s="106">
        <f t="shared" si="0"/>
        <v>0</v>
      </c>
      <c r="N13" s="107"/>
      <c r="O13" s="108"/>
      <c r="P13" s="109">
        <f t="shared" si="1"/>
        <v>0</v>
      </c>
      <c r="Q13" s="110">
        <f t="shared" si="4"/>
        <v>0</v>
      </c>
    </row>
    <row r="14" spans="1:17" s="19" customFormat="1" ht="39.75" customHeight="1">
      <c r="A14" s="20" t="s">
        <v>36</v>
      </c>
      <c r="B14" s="117"/>
      <c r="C14" s="118"/>
      <c r="D14" s="119"/>
      <c r="E14" s="119"/>
      <c r="F14" s="120">
        <f t="shared" si="2"/>
        <v>0</v>
      </c>
      <c r="G14" s="121">
        <f t="shared" si="3"/>
        <v>0</v>
      </c>
      <c r="H14" s="105"/>
      <c r="I14" s="111"/>
      <c r="J14" s="111">
        <f>J5*T9</f>
        <v>0</v>
      </c>
      <c r="K14" s="111">
        <f>G14*T10</f>
        <v>0</v>
      </c>
      <c r="L14" s="111">
        <f>ROUNDDOWN(G14*T11,0)</f>
        <v>0</v>
      </c>
      <c r="M14" s="106">
        <f t="shared" si="0"/>
        <v>0</v>
      </c>
      <c r="N14" s="107"/>
      <c r="O14" s="108"/>
      <c r="P14" s="109">
        <f t="shared" si="1"/>
        <v>0</v>
      </c>
      <c r="Q14" s="110">
        <f t="shared" si="4"/>
        <v>0</v>
      </c>
    </row>
    <row r="15" spans="1:17" s="21" customFormat="1" ht="39.75" customHeight="1">
      <c r="A15" s="20" t="s">
        <v>16</v>
      </c>
      <c r="B15" s="117"/>
      <c r="C15" s="118"/>
      <c r="D15" s="119"/>
      <c r="E15" s="119"/>
      <c r="F15" s="120">
        <f t="shared" si="2"/>
        <v>0</v>
      </c>
      <c r="G15" s="121">
        <f t="shared" si="3"/>
        <v>0</v>
      </c>
      <c r="H15" s="105"/>
      <c r="I15" s="111"/>
      <c r="J15" s="111">
        <f>J5*T9</f>
        <v>0</v>
      </c>
      <c r="K15" s="111">
        <f>G15*T10</f>
        <v>0</v>
      </c>
      <c r="L15" s="111">
        <f>ROUNDDOWN(G15*T11,0)</f>
        <v>0</v>
      </c>
      <c r="M15" s="106">
        <f t="shared" si="0"/>
        <v>0</v>
      </c>
      <c r="N15" s="107"/>
      <c r="O15" s="108"/>
      <c r="P15" s="109">
        <f t="shared" si="1"/>
        <v>0</v>
      </c>
      <c r="Q15" s="110">
        <f t="shared" si="4"/>
        <v>0</v>
      </c>
    </row>
    <row r="16" spans="1:17" s="21" customFormat="1" ht="39.75" customHeight="1">
      <c r="A16" s="20" t="s">
        <v>17</v>
      </c>
      <c r="B16" s="117"/>
      <c r="C16" s="118"/>
      <c r="D16" s="119"/>
      <c r="E16" s="119"/>
      <c r="F16" s="120">
        <f t="shared" si="2"/>
        <v>0</v>
      </c>
      <c r="G16" s="121">
        <f t="shared" si="3"/>
        <v>0</v>
      </c>
      <c r="H16" s="105"/>
      <c r="I16" s="111"/>
      <c r="J16" s="111">
        <f>J5*T9</f>
        <v>0</v>
      </c>
      <c r="K16" s="111">
        <f>G16*T10</f>
        <v>0</v>
      </c>
      <c r="L16" s="111">
        <f>ROUNDDOWN(G16*T11,0)</f>
        <v>0</v>
      </c>
      <c r="M16" s="106">
        <f t="shared" si="0"/>
        <v>0</v>
      </c>
      <c r="N16" s="107"/>
      <c r="O16" s="108"/>
      <c r="P16" s="109">
        <f t="shared" si="1"/>
        <v>0</v>
      </c>
      <c r="Q16" s="110">
        <f t="shared" si="4"/>
        <v>0</v>
      </c>
    </row>
    <row r="17" spans="1:17" s="22" customFormat="1" ht="39.75" customHeight="1">
      <c r="A17" s="20" t="s">
        <v>18</v>
      </c>
      <c r="B17" s="117"/>
      <c r="C17" s="118"/>
      <c r="D17" s="119"/>
      <c r="E17" s="119"/>
      <c r="F17" s="120">
        <f t="shared" si="2"/>
        <v>0</v>
      </c>
      <c r="G17" s="121">
        <f t="shared" si="3"/>
        <v>0</v>
      </c>
      <c r="H17" s="105"/>
      <c r="I17" s="111"/>
      <c r="J17" s="111">
        <f>J5*T9</f>
        <v>0</v>
      </c>
      <c r="K17" s="111">
        <f>G17*T10</f>
        <v>0</v>
      </c>
      <c r="L17" s="111">
        <f>ROUNDDOWN(G17*T11,0)</f>
        <v>0</v>
      </c>
      <c r="M17" s="106">
        <f t="shared" si="0"/>
        <v>0</v>
      </c>
      <c r="N17" s="107"/>
      <c r="O17" s="108"/>
      <c r="P17" s="109">
        <f t="shared" si="1"/>
        <v>0</v>
      </c>
      <c r="Q17" s="110">
        <f t="shared" si="4"/>
        <v>0</v>
      </c>
    </row>
    <row r="18" spans="1:17" s="22" customFormat="1" ht="39.75" customHeight="1" thickBot="1">
      <c r="A18" s="131" t="s">
        <v>41</v>
      </c>
      <c r="B18" s="132"/>
      <c r="C18" s="133"/>
      <c r="D18" s="134"/>
      <c r="E18" s="134"/>
      <c r="F18" s="135">
        <f t="shared" si="2"/>
        <v>0</v>
      </c>
      <c r="G18" s="136">
        <f t="shared" si="3"/>
        <v>0</v>
      </c>
      <c r="H18" s="132"/>
      <c r="I18" s="133"/>
      <c r="J18" s="133">
        <f>B18*T9</f>
        <v>0</v>
      </c>
      <c r="K18" s="133">
        <f>G18*T10</f>
        <v>0</v>
      </c>
      <c r="L18" s="133">
        <f>ROUNDDOWN(G18*T11,0)</f>
        <v>0</v>
      </c>
      <c r="M18" s="136">
        <f t="shared" si="0"/>
        <v>0</v>
      </c>
      <c r="N18" s="132"/>
      <c r="O18" s="133"/>
      <c r="P18" s="137">
        <f t="shared" si="1"/>
        <v>0</v>
      </c>
      <c r="Q18" s="138">
        <f t="shared" si="4"/>
        <v>0</v>
      </c>
    </row>
    <row r="19" spans="1:17" s="22" customFormat="1" ht="39.75" customHeight="1" thickBot="1" thickTop="1">
      <c r="A19" s="125"/>
      <c r="B19" s="126">
        <f>SUM(B9:B18)</f>
        <v>0</v>
      </c>
      <c r="C19" s="127">
        <f aca="true" t="shared" si="5" ref="C19:M19">SUM(C9:C18)</f>
        <v>0</v>
      </c>
      <c r="D19" s="128">
        <f t="shared" si="5"/>
        <v>0</v>
      </c>
      <c r="E19" s="128">
        <f t="shared" si="5"/>
        <v>0</v>
      </c>
      <c r="F19" s="129">
        <f t="shared" si="5"/>
        <v>0</v>
      </c>
      <c r="G19" s="130">
        <f>SUM(G9:G18)</f>
        <v>0</v>
      </c>
      <c r="H19" s="126">
        <f t="shared" si="5"/>
        <v>0</v>
      </c>
      <c r="I19" s="127">
        <f t="shared" si="5"/>
        <v>0</v>
      </c>
      <c r="J19" s="127">
        <f t="shared" si="5"/>
        <v>0</v>
      </c>
      <c r="K19" s="127">
        <f t="shared" si="5"/>
        <v>0</v>
      </c>
      <c r="L19" s="127">
        <f t="shared" si="5"/>
        <v>0</v>
      </c>
      <c r="M19" s="130">
        <f t="shared" si="5"/>
        <v>0</v>
      </c>
      <c r="N19" s="126">
        <f>SUM(N9:N18)</f>
        <v>0</v>
      </c>
      <c r="O19" s="127">
        <f>SUM(O9:O18)</f>
        <v>0</v>
      </c>
      <c r="P19" s="129">
        <f>SUM(P9:P18)</f>
        <v>0</v>
      </c>
      <c r="Q19" s="130">
        <f>SUM(Q9:Q18)</f>
        <v>0</v>
      </c>
    </row>
  </sheetData>
  <sheetProtection/>
  <mergeCells count="11">
    <mergeCell ref="P4:Q4"/>
    <mergeCell ref="C5:E5"/>
    <mergeCell ref="A7:A8"/>
    <mergeCell ref="B7:G7"/>
    <mergeCell ref="H7:M7"/>
    <mergeCell ref="N7:P7"/>
    <mergeCell ref="A3:H3"/>
    <mergeCell ref="L3:M3"/>
    <mergeCell ref="N3:O3"/>
    <mergeCell ref="P3:Q3"/>
    <mergeCell ref="N4:O4"/>
  </mergeCells>
  <printOptions horizontalCentered="1"/>
  <pageMargins left="0.31496062992125984" right="0.2755905511811024" top="0.5118110236220472" bottom="0.2755905511811024" header="0.1968503937007874" footer="0.2755905511811024"/>
  <pageSetup horizontalDpi="600" verticalDpi="600" orientation="landscape" paperSize="9" scale="79" r:id="rId1"/>
</worksheet>
</file>

<file path=xl/worksheets/sheet7.xml><?xml version="1.0" encoding="utf-8"?>
<worksheet xmlns="http://schemas.openxmlformats.org/spreadsheetml/2006/main" xmlns:r="http://schemas.openxmlformats.org/officeDocument/2006/relationships">
  <sheetPr>
    <tabColor theme="8"/>
  </sheetPr>
  <dimension ref="A1:T19"/>
  <sheetViews>
    <sheetView view="pageBreakPreview" zoomScaleSheetLayoutView="100" zoomScalePageLayoutView="0" workbookViewId="0" topLeftCell="A1">
      <selection activeCell="O10" sqref="O10"/>
    </sheetView>
  </sheetViews>
  <sheetFormatPr defaultColWidth="9.140625" defaultRowHeight="15"/>
  <cols>
    <col min="1" max="1" width="7.28125" style="2" customWidth="1"/>
    <col min="2" max="2" width="11.421875" style="2" customWidth="1"/>
    <col min="3" max="8" width="10.57421875" style="2" customWidth="1"/>
    <col min="9" max="15" width="11.140625" style="2" customWidth="1"/>
    <col min="16" max="16" width="9.00390625" style="2" customWidth="1"/>
    <col min="17" max="17" width="12.28125" style="2" customWidth="1"/>
    <col min="18" max="18" width="9.00390625" style="2" customWidth="1"/>
    <col min="19" max="19" width="11.57421875" style="2" customWidth="1"/>
    <col min="20" max="16384" width="9.00390625" style="2" customWidth="1"/>
  </cols>
  <sheetData>
    <row r="1" ht="13.5">
      <c r="A1" s="1" t="s">
        <v>21</v>
      </c>
    </row>
    <row r="2" ht="13.5">
      <c r="A2" s="1"/>
    </row>
    <row r="3" spans="1:17" s="3" customFormat="1" ht="36.75" customHeight="1">
      <c r="A3" s="246" t="s">
        <v>40</v>
      </c>
      <c r="B3" s="246"/>
      <c r="C3" s="246"/>
      <c r="D3" s="246"/>
      <c r="E3" s="246"/>
      <c r="F3" s="246"/>
      <c r="G3" s="246"/>
      <c r="H3" s="247"/>
      <c r="K3" s="4"/>
      <c r="L3" s="248"/>
      <c r="M3" s="249"/>
      <c r="N3" s="239" t="s">
        <v>26</v>
      </c>
      <c r="O3" s="239"/>
      <c r="P3" s="257">
        <f>'11 収支報告書'!G2</f>
        <v>0</v>
      </c>
      <c r="Q3" s="258"/>
    </row>
    <row r="4" spans="11:17" s="5" customFormat="1" ht="36" customHeight="1">
      <c r="K4" s="4"/>
      <c r="L4" s="6"/>
      <c r="M4" s="54"/>
      <c r="N4" s="239" t="s">
        <v>27</v>
      </c>
      <c r="O4" s="239"/>
      <c r="P4" s="257">
        <f>'11 収支報告書'!G3</f>
        <v>0</v>
      </c>
      <c r="Q4" s="257"/>
    </row>
    <row r="5" spans="2:11" s="5" customFormat="1" ht="29.25" customHeight="1">
      <c r="B5" s="8" t="s">
        <v>39</v>
      </c>
      <c r="C5" s="255"/>
      <c r="D5" s="255"/>
      <c r="E5" s="255"/>
      <c r="I5" s="31" t="s">
        <v>65</v>
      </c>
      <c r="J5" s="122"/>
      <c r="K5" s="5" t="s">
        <v>70</v>
      </c>
    </row>
    <row r="6" spans="1:2" ht="6" customHeight="1">
      <c r="A6" s="9"/>
      <c r="B6" s="5"/>
    </row>
    <row r="7" spans="1:17" ht="17.25" customHeight="1" thickBot="1">
      <c r="A7" s="250" t="s">
        <v>15</v>
      </c>
      <c r="B7" s="252" t="s">
        <v>8</v>
      </c>
      <c r="C7" s="253"/>
      <c r="D7" s="253"/>
      <c r="E7" s="253"/>
      <c r="F7" s="253"/>
      <c r="G7" s="253"/>
      <c r="H7" s="254" t="s">
        <v>9</v>
      </c>
      <c r="I7" s="254"/>
      <c r="J7" s="254"/>
      <c r="K7" s="254"/>
      <c r="L7" s="254"/>
      <c r="M7" s="254"/>
      <c r="N7" s="242" t="s">
        <v>45</v>
      </c>
      <c r="O7" s="243"/>
      <c r="P7" s="244"/>
      <c r="Q7" s="10" t="s">
        <v>47</v>
      </c>
    </row>
    <row r="8" spans="1:17" s="19" customFormat="1" ht="27" customHeight="1">
      <c r="A8" s="251"/>
      <c r="B8" s="11" t="s">
        <v>10</v>
      </c>
      <c r="C8" s="12" t="s">
        <v>44</v>
      </c>
      <c r="D8" s="13" t="s">
        <v>59</v>
      </c>
      <c r="E8" s="14"/>
      <c r="F8" s="15" t="s">
        <v>20</v>
      </c>
      <c r="G8" s="16" t="s">
        <v>28</v>
      </c>
      <c r="H8" s="17" t="s">
        <v>38</v>
      </c>
      <c r="I8" s="18" t="s">
        <v>37</v>
      </c>
      <c r="J8" s="65" t="s">
        <v>73</v>
      </c>
      <c r="K8" s="18" t="s">
        <v>11</v>
      </c>
      <c r="L8" s="18" t="s">
        <v>12</v>
      </c>
      <c r="M8" s="16" t="s">
        <v>58</v>
      </c>
      <c r="N8" s="11" t="s">
        <v>60</v>
      </c>
      <c r="O8" s="14" t="s">
        <v>46</v>
      </c>
      <c r="P8" s="15" t="s">
        <v>49</v>
      </c>
      <c r="Q8" s="16" t="s">
        <v>48</v>
      </c>
    </row>
    <row r="9" spans="1:20" s="19" customFormat="1" ht="39.75" customHeight="1">
      <c r="A9" s="20" t="s">
        <v>31</v>
      </c>
      <c r="B9" s="117"/>
      <c r="C9" s="118"/>
      <c r="D9" s="119"/>
      <c r="E9" s="119"/>
      <c r="F9" s="120">
        <f>SUM(C9:E9)</f>
        <v>0</v>
      </c>
      <c r="G9" s="121">
        <f>SUM(B9:D9)</f>
        <v>0</v>
      </c>
      <c r="H9" s="123"/>
      <c r="I9" s="111"/>
      <c r="J9" s="111">
        <f>J5*T9</f>
        <v>0</v>
      </c>
      <c r="K9" s="111">
        <f>G9*T10</f>
        <v>0</v>
      </c>
      <c r="L9" s="111">
        <f>ROUNDDOWN(G9*T11,0)</f>
        <v>0</v>
      </c>
      <c r="M9" s="106">
        <f>SUM(H9:L9)</f>
        <v>0</v>
      </c>
      <c r="N9" s="107"/>
      <c r="O9" s="108"/>
      <c r="P9" s="109">
        <f>SUM(N9:O9)</f>
        <v>0</v>
      </c>
      <c r="Q9" s="110">
        <f>SUM(G9+M9+P9)</f>
        <v>0</v>
      </c>
      <c r="S9" s="61" t="s">
        <v>73</v>
      </c>
      <c r="T9" s="62" t="s">
        <v>79</v>
      </c>
    </row>
    <row r="10" spans="1:20" s="19" customFormat="1" ht="39.75" customHeight="1">
      <c r="A10" s="20" t="s">
        <v>32</v>
      </c>
      <c r="B10" s="117"/>
      <c r="C10" s="118"/>
      <c r="D10" s="119"/>
      <c r="E10" s="119"/>
      <c r="F10" s="120">
        <f>SUM(C10:E10)</f>
        <v>0</v>
      </c>
      <c r="G10" s="121">
        <f>SUM(B10+F10)</f>
        <v>0</v>
      </c>
      <c r="H10" s="123"/>
      <c r="I10" s="111"/>
      <c r="J10" s="111">
        <f>J5*T9</f>
        <v>0</v>
      </c>
      <c r="K10" s="111">
        <f>G10*T10</f>
        <v>0</v>
      </c>
      <c r="L10" s="111">
        <f>ROUNDDOWN(G10*T11,0)</f>
        <v>0</v>
      </c>
      <c r="M10" s="106">
        <f aca="true" t="shared" si="0" ref="M10:M18">SUM(H10:L10)</f>
        <v>0</v>
      </c>
      <c r="N10" s="107"/>
      <c r="O10" s="108"/>
      <c r="P10" s="109">
        <f aca="true" t="shared" si="1" ref="P10:P18">SUM(N10:O10)</f>
        <v>0</v>
      </c>
      <c r="Q10" s="110">
        <f>SUM(G10+M10+P10)</f>
        <v>0</v>
      </c>
      <c r="S10" s="63" t="s">
        <v>77</v>
      </c>
      <c r="T10" s="64" t="s">
        <v>75</v>
      </c>
    </row>
    <row r="11" spans="1:20" s="19" customFormat="1" ht="39.75" customHeight="1">
      <c r="A11" s="20" t="s">
        <v>33</v>
      </c>
      <c r="B11" s="117"/>
      <c r="C11" s="118"/>
      <c r="D11" s="119"/>
      <c r="E11" s="119"/>
      <c r="F11" s="120">
        <f aca="true" t="shared" si="2" ref="F11:F18">SUM(C11:E11)</f>
        <v>0</v>
      </c>
      <c r="G11" s="121">
        <f aca="true" t="shared" si="3" ref="G11:G18">SUM(B11+F11)</f>
        <v>0</v>
      </c>
      <c r="H11" s="105"/>
      <c r="I11" s="111"/>
      <c r="J11" s="111">
        <f>J5*T9</f>
        <v>0</v>
      </c>
      <c r="K11" s="105">
        <f>G11*T10</f>
        <v>0</v>
      </c>
      <c r="L11" s="111">
        <f>ROUNDDOWN(G11*T11,0)</f>
        <v>0</v>
      </c>
      <c r="M11" s="106">
        <f t="shared" si="0"/>
        <v>0</v>
      </c>
      <c r="N11" s="107"/>
      <c r="O11" s="108"/>
      <c r="P11" s="109">
        <f t="shared" si="1"/>
        <v>0</v>
      </c>
      <c r="Q11" s="110">
        <f>SUM(G11+M11+P11)</f>
        <v>0</v>
      </c>
      <c r="S11" s="63" t="s">
        <v>71</v>
      </c>
      <c r="T11" s="64" t="s">
        <v>82</v>
      </c>
    </row>
    <row r="12" spans="1:17" s="19" customFormat="1" ht="39.75" customHeight="1">
      <c r="A12" s="20" t="s">
        <v>34</v>
      </c>
      <c r="B12" s="117"/>
      <c r="C12" s="118"/>
      <c r="D12" s="119"/>
      <c r="E12" s="119"/>
      <c r="F12" s="120">
        <f t="shared" si="2"/>
        <v>0</v>
      </c>
      <c r="G12" s="121">
        <f t="shared" si="3"/>
        <v>0</v>
      </c>
      <c r="H12" s="105"/>
      <c r="I12" s="111"/>
      <c r="J12" s="111">
        <f>J5*T9</f>
        <v>0</v>
      </c>
      <c r="K12" s="111">
        <f>G12*T10</f>
        <v>0</v>
      </c>
      <c r="L12" s="111">
        <f>ROUNDDOWN(G12*T11,0)</f>
        <v>0</v>
      </c>
      <c r="M12" s="106">
        <f t="shared" si="0"/>
        <v>0</v>
      </c>
      <c r="N12" s="107"/>
      <c r="O12" s="108"/>
      <c r="P12" s="109">
        <f t="shared" si="1"/>
        <v>0</v>
      </c>
      <c r="Q12" s="110">
        <f aca="true" t="shared" si="4" ref="Q12:Q18">SUM(G12+M12+P12)</f>
        <v>0</v>
      </c>
    </row>
    <row r="13" spans="1:17" s="19" customFormat="1" ht="39.75" customHeight="1">
      <c r="A13" s="20" t="s">
        <v>35</v>
      </c>
      <c r="B13" s="117"/>
      <c r="C13" s="118"/>
      <c r="D13" s="119"/>
      <c r="E13" s="119"/>
      <c r="F13" s="120">
        <f t="shared" si="2"/>
        <v>0</v>
      </c>
      <c r="G13" s="121">
        <f t="shared" si="3"/>
        <v>0</v>
      </c>
      <c r="H13" s="105"/>
      <c r="I13" s="111"/>
      <c r="J13" s="111">
        <f>J5*T9</f>
        <v>0</v>
      </c>
      <c r="K13" s="111">
        <f>G13*T10</f>
        <v>0</v>
      </c>
      <c r="L13" s="111">
        <f>ROUNDDOWN(G13*T11,0)</f>
        <v>0</v>
      </c>
      <c r="M13" s="106">
        <f t="shared" si="0"/>
        <v>0</v>
      </c>
      <c r="N13" s="107"/>
      <c r="O13" s="108"/>
      <c r="P13" s="109">
        <f t="shared" si="1"/>
        <v>0</v>
      </c>
      <c r="Q13" s="110">
        <f t="shared" si="4"/>
        <v>0</v>
      </c>
    </row>
    <row r="14" spans="1:17" s="19" customFormat="1" ht="39.75" customHeight="1">
      <c r="A14" s="20" t="s">
        <v>36</v>
      </c>
      <c r="B14" s="117"/>
      <c r="C14" s="118"/>
      <c r="D14" s="119"/>
      <c r="E14" s="119"/>
      <c r="F14" s="120">
        <f t="shared" si="2"/>
        <v>0</v>
      </c>
      <c r="G14" s="121">
        <f t="shared" si="3"/>
        <v>0</v>
      </c>
      <c r="H14" s="105"/>
      <c r="I14" s="111"/>
      <c r="J14" s="111">
        <f>J5*T9</f>
        <v>0</v>
      </c>
      <c r="K14" s="111">
        <f>G14*T10</f>
        <v>0</v>
      </c>
      <c r="L14" s="111">
        <f>ROUNDDOWN(G14*T11,0)</f>
        <v>0</v>
      </c>
      <c r="M14" s="106">
        <f t="shared" si="0"/>
        <v>0</v>
      </c>
      <c r="N14" s="107"/>
      <c r="O14" s="108"/>
      <c r="P14" s="109">
        <f t="shared" si="1"/>
        <v>0</v>
      </c>
      <c r="Q14" s="110">
        <f t="shared" si="4"/>
        <v>0</v>
      </c>
    </row>
    <row r="15" spans="1:17" s="21" customFormat="1" ht="39.75" customHeight="1">
      <c r="A15" s="20" t="s">
        <v>16</v>
      </c>
      <c r="B15" s="117"/>
      <c r="C15" s="118"/>
      <c r="D15" s="119"/>
      <c r="E15" s="119"/>
      <c r="F15" s="120">
        <f t="shared" si="2"/>
        <v>0</v>
      </c>
      <c r="G15" s="121">
        <f t="shared" si="3"/>
        <v>0</v>
      </c>
      <c r="H15" s="105"/>
      <c r="I15" s="111"/>
      <c r="J15" s="111">
        <f>J5*T9</f>
        <v>0</v>
      </c>
      <c r="K15" s="111">
        <f>G15*T10</f>
        <v>0</v>
      </c>
      <c r="L15" s="111">
        <f>ROUNDDOWN(G15*T11,0)</f>
        <v>0</v>
      </c>
      <c r="M15" s="106">
        <f t="shared" si="0"/>
        <v>0</v>
      </c>
      <c r="N15" s="107"/>
      <c r="O15" s="108"/>
      <c r="P15" s="109">
        <f t="shared" si="1"/>
        <v>0</v>
      </c>
      <c r="Q15" s="110">
        <f t="shared" si="4"/>
        <v>0</v>
      </c>
    </row>
    <row r="16" spans="1:17" s="21" customFormat="1" ht="39.75" customHeight="1">
      <c r="A16" s="20" t="s">
        <v>17</v>
      </c>
      <c r="B16" s="117"/>
      <c r="C16" s="118"/>
      <c r="D16" s="119"/>
      <c r="E16" s="119"/>
      <c r="F16" s="120">
        <f t="shared" si="2"/>
        <v>0</v>
      </c>
      <c r="G16" s="121">
        <f t="shared" si="3"/>
        <v>0</v>
      </c>
      <c r="H16" s="105"/>
      <c r="I16" s="111"/>
      <c r="J16" s="111">
        <f>J5*T9</f>
        <v>0</v>
      </c>
      <c r="K16" s="111">
        <f>G16*T10</f>
        <v>0</v>
      </c>
      <c r="L16" s="111">
        <f>ROUNDDOWN(G16*T11,0)</f>
        <v>0</v>
      </c>
      <c r="M16" s="106">
        <f t="shared" si="0"/>
        <v>0</v>
      </c>
      <c r="N16" s="107"/>
      <c r="O16" s="108"/>
      <c r="P16" s="109">
        <f t="shared" si="1"/>
        <v>0</v>
      </c>
      <c r="Q16" s="110">
        <f t="shared" si="4"/>
        <v>0</v>
      </c>
    </row>
    <row r="17" spans="1:17" s="22" customFormat="1" ht="39.75" customHeight="1">
      <c r="A17" s="20" t="s">
        <v>18</v>
      </c>
      <c r="B17" s="117"/>
      <c r="C17" s="118"/>
      <c r="D17" s="119"/>
      <c r="E17" s="119"/>
      <c r="F17" s="120">
        <f t="shared" si="2"/>
        <v>0</v>
      </c>
      <c r="G17" s="121">
        <f t="shared" si="3"/>
        <v>0</v>
      </c>
      <c r="H17" s="105"/>
      <c r="I17" s="111"/>
      <c r="J17" s="111">
        <f>J5*T9</f>
        <v>0</v>
      </c>
      <c r="K17" s="111">
        <f>G17*T10</f>
        <v>0</v>
      </c>
      <c r="L17" s="111">
        <f>ROUNDDOWN(G17*T11,0)</f>
        <v>0</v>
      </c>
      <c r="M17" s="106">
        <f t="shared" si="0"/>
        <v>0</v>
      </c>
      <c r="N17" s="107"/>
      <c r="O17" s="108"/>
      <c r="P17" s="109">
        <f t="shared" si="1"/>
        <v>0</v>
      </c>
      <c r="Q17" s="110">
        <f t="shared" si="4"/>
        <v>0</v>
      </c>
    </row>
    <row r="18" spans="1:17" s="22" customFormat="1" ht="39.75" customHeight="1" thickBot="1">
      <c r="A18" s="131" t="s">
        <v>41</v>
      </c>
      <c r="B18" s="132"/>
      <c r="C18" s="133"/>
      <c r="D18" s="134"/>
      <c r="E18" s="134"/>
      <c r="F18" s="135">
        <f t="shared" si="2"/>
        <v>0</v>
      </c>
      <c r="G18" s="136">
        <f t="shared" si="3"/>
        <v>0</v>
      </c>
      <c r="H18" s="132"/>
      <c r="I18" s="133"/>
      <c r="J18" s="133">
        <f>B18*T9</f>
        <v>0</v>
      </c>
      <c r="K18" s="133">
        <f>G18*T10</f>
        <v>0</v>
      </c>
      <c r="L18" s="133">
        <f>ROUNDDOWN(G18*T11,0)</f>
        <v>0</v>
      </c>
      <c r="M18" s="136">
        <f t="shared" si="0"/>
        <v>0</v>
      </c>
      <c r="N18" s="132"/>
      <c r="O18" s="133"/>
      <c r="P18" s="137">
        <f t="shared" si="1"/>
        <v>0</v>
      </c>
      <c r="Q18" s="138">
        <f t="shared" si="4"/>
        <v>0</v>
      </c>
    </row>
    <row r="19" spans="1:17" s="22" customFormat="1" ht="39.75" customHeight="1" thickBot="1" thickTop="1">
      <c r="A19" s="125"/>
      <c r="B19" s="126">
        <f>SUM(B9:B18)</f>
        <v>0</v>
      </c>
      <c r="C19" s="127">
        <f aca="true" t="shared" si="5" ref="C19:M19">SUM(C9:C18)</f>
        <v>0</v>
      </c>
      <c r="D19" s="128">
        <f t="shared" si="5"/>
        <v>0</v>
      </c>
      <c r="E19" s="128">
        <f t="shared" si="5"/>
        <v>0</v>
      </c>
      <c r="F19" s="129">
        <f t="shared" si="5"/>
        <v>0</v>
      </c>
      <c r="G19" s="130">
        <f>SUM(G9:G18)</f>
        <v>0</v>
      </c>
      <c r="H19" s="126">
        <f t="shared" si="5"/>
        <v>0</v>
      </c>
      <c r="I19" s="127">
        <f t="shared" si="5"/>
        <v>0</v>
      </c>
      <c r="J19" s="127">
        <f t="shared" si="5"/>
        <v>0</v>
      </c>
      <c r="K19" s="127">
        <f t="shared" si="5"/>
        <v>0</v>
      </c>
      <c r="L19" s="127">
        <f t="shared" si="5"/>
        <v>0</v>
      </c>
      <c r="M19" s="130">
        <f t="shared" si="5"/>
        <v>0</v>
      </c>
      <c r="N19" s="126">
        <f>SUM(N9:N18)</f>
        <v>0</v>
      </c>
      <c r="O19" s="127">
        <f>SUM(O9:O18)</f>
        <v>0</v>
      </c>
      <c r="P19" s="129">
        <f>SUM(P9:P18)</f>
        <v>0</v>
      </c>
      <c r="Q19" s="130">
        <f>SUM(Q9:Q18)</f>
        <v>0</v>
      </c>
    </row>
  </sheetData>
  <sheetProtection/>
  <mergeCells count="11">
    <mergeCell ref="P4:Q4"/>
    <mergeCell ref="C5:E5"/>
    <mergeCell ref="A7:A8"/>
    <mergeCell ref="B7:G7"/>
    <mergeCell ref="H7:M7"/>
    <mergeCell ref="N7:P7"/>
    <mergeCell ref="A3:H3"/>
    <mergeCell ref="L3:M3"/>
    <mergeCell ref="N3:O3"/>
    <mergeCell ref="P3:Q3"/>
    <mergeCell ref="N4:O4"/>
  </mergeCells>
  <printOptions horizontalCentered="1"/>
  <pageMargins left="0.31496062992125984" right="0.2755905511811024" top="0.5118110236220472" bottom="0.2755905511811024" header="0.1968503937007874" footer="0.2755905511811024"/>
  <pageSetup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sheetPr>
    <tabColor theme="8"/>
  </sheetPr>
  <dimension ref="A1:T19"/>
  <sheetViews>
    <sheetView view="pageBreakPreview" zoomScaleSheetLayoutView="100" workbookViewId="0" topLeftCell="A1">
      <selection activeCell="N12" sqref="N12"/>
    </sheetView>
  </sheetViews>
  <sheetFormatPr defaultColWidth="9.140625" defaultRowHeight="15"/>
  <cols>
    <col min="1" max="1" width="7.28125" style="2" customWidth="1"/>
    <col min="2" max="2" width="11.421875" style="2" customWidth="1"/>
    <col min="3" max="8" width="10.57421875" style="2" customWidth="1"/>
    <col min="9" max="15" width="11.140625" style="2" customWidth="1"/>
    <col min="16" max="16" width="9.00390625" style="2" customWidth="1"/>
    <col min="17" max="17" width="12.28125" style="2" customWidth="1"/>
    <col min="18" max="18" width="9.00390625" style="2" customWidth="1"/>
    <col min="19" max="19" width="10.8515625" style="2" customWidth="1"/>
    <col min="20" max="16384" width="9.00390625" style="2" customWidth="1"/>
  </cols>
  <sheetData>
    <row r="1" ht="13.5">
      <c r="A1" s="1" t="s">
        <v>21</v>
      </c>
    </row>
    <row r="2" ht="13.5">
      <c r="A2" s="1"/>
    </row>
    <row r="3" spans="1:17" s="3" customFormat="1" ht="36.75" customHeight="1">
      <c r="A3" s="246" t="s">
        <v>40</v>
      </c>
      <c r="B3" s="246"/>
      <c r="C3" s="246"/>
      <c r="D3" s="246"/>
      <c r="E3" s="246"/>
      <c r="F3" s="246"/>
      <c r="G3" s="246"/>
      <c r="H3" s="247"/>
      <c r="K3" s="4"/>
      <c r="L3" s="248"/>
      <c r="M3" s="249"/>
      <c r="N3" s="239" t="s">
        <v>26</v>
      </c>
      <c r="O3" s="239"/>
      <c r="P3" s="257">
        <f>'11 収支報告書'!G2</f>
        <v>0</v>
      </c>
      <c r="Q3" s="258"/>
    </row>
    <row r="4" spans="11:17" s="5" customFormat="1" ht="36" customHeight="1">
      <c r="K4" s="4"/>
      <c r="L4" s="6"/>
      <c r="M4" s="54"/>
      <c r="N4" s="239" t="s">
        <v>27</v>
      </c>
      <c r="O4" s="239"/>
      <c r="P4" s="257">
        <f>'11 収支報告書'!G3</f>
        <v>0</v>
      </c>
      <c r="Q4" s="257"/>
    </row>
    <row r="5" spans="2:11" s="5" customFormat="1" ht="29.25" customHeight="1">
      <c r="B5" s="8" t="s">
        <v>39</v>
      </c>
      <c r="C5" s="255"/>
      <c r="D5" s="255"/>
      <c r="E5" s="255"/>
      <c r="I5" s="31" t="s">
        <v>65</v>
      </c>
      <c r="J5" s="122"/>
      <c r="K5" s="5" t="s">
        <v>70</v>
      </c>
    </row>
    <row r="6" spans="1:2" ht="6" customHeight="1">
      <c r="A6" s="9"/>
      <c r="B6" s="5"/>
    </row>
    <row r="7" spans="1:17" ht="17.25" customHeight="1" thickBot="1">
      <c r="A7" s="250" t="s">
        <v>15</v>
      </c>
      <c r="B7" s="252" t="s">
        <v>8</v>
      </c>
      <c r="C7" s="253"/>
      <c r="D7" s="253"/>
      <c r="E7" s="253"/>
      <c r="F7" s="253"/>
      <c r="G7" s="253"/>
      <c r="H7" s="254" t="s">
        <v>9</v>
      </c>
      <c r="I7" s="254"/>
      <c r="J7" s="254"/>
      <c r="K7" s="254"/>
      <c r="L7" s="254"/>
      <c r="M7" s="254"/>
      <c r="N7" s="242" t="s">
        <v>45</v>
      </c>
      <c r="O7" s="243"/>
      <c r="P7" s="244"/>
      <c r="Q7" s="10" t="s">
        <v>47</v>
      </c>
    </row>
    <row r="8" spans="1:17" s="19" customFormat="1" ht="27" customHeight="1">
      <c r="A8" s="251"/>
      <c r="B8" s="11" t="s">
        <v>10</v>
      </c>
      <c r="C8" s="12" t="s">
        <v>44</v>
      </c>
      <c r="D8" s="13" t="s">
        <v>59</v>
      </c>
      <c r="E8" s="14"/>
      <c r="F8" s="15" t="s">
        <v>20</v>
      </c>
      <c r="G8" s="16" t="s">
        <v>28</v>
      </c>
      <c r="H8" s="17" t="s">
        <v>38</v>
      </c>
      <c r="I8" s="18" t="s">
        <v>37</v>
      </c>
      <c r="J8" s="65" t="s">
        <v>73</v>
      </c>
      <c r="K8" s="18" t="s">
        <v>11</v>
      </c>
      <c r="L8" s="18" t="s">
        <v>12</v>
      </c>
      <c r="M8" s="16" t="s">
        <v>58</v>
      </c>
      <c r="N8" s="11" t="s">
        <v>60</v>
      </c>
      <c r="O8" s="14" t="s">
        <v>46</v>
      </c>
      <c r="P8" s="15" t="s">
        <v>49</v>
      </c>
      <c r="Q8" s="16" t="s">
        <v>48</v>
      </c>
    </row>
    <row r="9" spans="1:20" s="19" customFormat="1" ht="39.75" customHeight="1">
      <c r="A9" s="20" t="s">
        <v>31</v>
      </c>
      <c r="B9" s="117"/>
      <c r="C9" s="118"/>
      <c r="D9" s="119"/>
      <c r="E9" s="119"/>
      <c r="F9" s="120">
        <f>SUM(C9:E9)</f>
        <v>0</v>
      </c>
      <c r="G9" s="121">
        <f>SUM(B9:D9)</f>
        <v>0</v>
      </c>
      <c r="H9" s="123"/>
      <c r="I9" s="111"/>
      <c r="J9" s="111">
        <f>J5*T9</f>
        <v>0</v>
      </c>
      <c r="K9" s="111">
        <f>G9*T10</f>
        <v>0</v>
      </c>
      <c r="L9" s="111">
        <f>ROUNDDOWN(G9*T11,0)</f>
        <v>0</v>
      </c>
      <c r="M9" s="106">
        <f>SUM(H9:L9)</f>
        <v>0</v>
      </c>
      <c r="N9" s="107"/>
      <c r="O9" s="108"/>
      <c r="P9" s="109">
        <f>SUM(N9:O9)</f>
        <v>0</v>
      </c>
      <c r="Q9" s="110">
        <f>SUM(G9+M9+P9)</f>
        <v>0</v>
      </c>
      <c r="S9" s="61" t="s">
        <v>73</v>
      </c>
      <c r="T9" s="62" t="s">
        <v>79</v>
      </c>
    </row>
    <row r="10" spans="1:20" s="19" customFormat="1" ht="39.75" customHeight="1">
      <c r="A10" s="20" t="s">
        <v>32</v>
      </c>
      <c r="B10" s="117"/>
      <c r="C10" s="118"/>
      <c r="D10" s="119"/>
      <c r="E10" s="119"/>
      <c r="F10" s="120">
        <f>SUM(C10:E10)</f>
        <v>0</v>
      </c>
      <c r="G10" s="121">
        <f>SUM(B10+F10)</f>
        <v>0</v>
      </c>
      <c r="H10" s="123"/>
      <c r="I10" s="111"/>
      <c r="J10" s="111">
        <f>J5*T9</f>
        <v>0</v>
      </c>
      <c r="K10" s="111">
        <f>G10*T10</f>
        <v>0</v>
      </c>
      <c r="L10" s="111">
        <f>ROUNDDOWN(G10*T11,0)</f>
        <v>0</v>
      </c>
      <c r="M10" s="106">
        <f aca="true" t="shared" si="0" ref="M10:M18">SUM(H10:L10)</f>
        <v>0</v>
      </c>
      <c r="N10" s="107"/>
      <c r="O10" s="108"/>
      <c r="P10" s="109">
        <f aca="true" t="shared" si="1" ref="P10:P18">SUM(N10:O10)</f>
        <v>0</v>
      </c>
      <c r="Q10" s="110">
        <f>SUM(G10+M10+P10)</f>
        <v>0</v>
      </c>
      <c r="S10" s="63" t="s">
        <v>77</v>
      </c>
      <c r="T10" s="64" t="s">
        <v>75</v>
      </c>
    </row>
    <row r="11" spans="1:20" s="19" customFormat="1" ht="39.75" customHeight="1">
      <c r="A11" s="20" t="s">
        <v>33</v>
      </c>
      <c r="B11" s="117"/>
      <c r="C11" s="118"/>
      <c r="D11" s="119"/>
      <c r="E11" s="119"/>
      <c r="F11" s="120">
        <f aca="true" t="shared" si="2" ref="F11:F18">SUM(C11:E11)</f>
        <v>0</v>
      </c>
      <c r="G11" s="121">
        <f aca="true" t="shared" si="3" ref="G11:G18">SUM(B11+F11)</f>
        <v>0</v>
      </c>
      <c r="H11" s="123"/>
      <c r="I11" s="111"/>
      <c r="J11" s="111">
        <f>J5*T9</f>
        <v>0</v>
      </c>
      <c r="K11" s="111">
        <f>G11*T10</f>
        <v>0</v>
      </c>
      <c r="L11" s="111">
        <f>ROUNDDOWN(G11*T11,0)</f>
        <v>0</v>
      </c>
      <c r="M11" s="106">
        <f t="shared" si="0"/>
        <v>0</v>
      </c>
      <c r="N11" s="107"/>
      <c r="O11" s="108"/>
      <c r="P11" s="109">
        <f t="shared" si="1"/>
        <v>0</v>
      </c>
      <c r="Q11" s="110">
        <f>SUM(G11+M11+P11)</f>
        <v>0</v>
      </c>
      <c r="S11" s="63" t="s">
        <v>71</v>
      </c>
      <c r="T11" s="64" t="s">
        <v>82</v>
      </c>
    </row>
    <row r="12" spans="1:17" s="19" customFormat="1" ht="39.75" customHeight="1">
      <c r="A12" s="20" t="s">
        <v>34</v>
      </c>
      <c r="B12" s="117"/>
      <c r="C12" s="118"/>
      <c r="D12" s="119"/>
      <c r="E12" s="119"/>
      <c r="F12" s="120">
        <f t="shared" si="2"/>
        <v>0</v>
      </c>
      <c r="G12" s="121">
        <f t="shared" si="3"/>
        <v>0</v>
      </c>
      <c r="H12" s="123"/>
      <c r="I12" s="111"/>
      <c r="J12" s="111">
        <f>J5*T9</f>
        <v>0</v>
      </c>
      <c r="K12" s="111">
        <f>G12*T10</f>
        <v>0</v>
      </c>
      <c r="L12" s="111">
        <f>ROUNDDOWN(G12*T11,0)</f>
        <v>0</v>
      </c>
      <c r="M12" s="106">
        <f t="shared" si="0"/>
        <v>0</v>
      </c>
      <c r="N12" s="107"/>
      <c r="O12" s="108"/>
      <c r="P12" s="109">
        <f t="shared" si="1"/>
        <v>0</v>
      </c>
      <c r="Q12" s="110">
        <f aca="true" t="shared" si="4" ref="Q12:Q18">SUM(G12+M12+P12)</f>
        <v>0</v>
      </c>
    </row>
    <row r="13" spans="1:17" s="19" customFormat="1" ht="39.75" customHeight="1">
      <c r="A13" s="20" t="s">
        <v>35</v>
      </c>
      <c r="B13" s="117"/>
      <c r="C13" s="118"/>
      <c r="D13" s="119"/>
      <c r="E13" s="119"/>
      <c r="F13" s="120">
        <f t="shared" si="2"/>
        <v>0</v>
      </c>
      <c r="G13" s="121">
        <f t="shared" si="3"/>
        <v>0</v>
      </c>
      <c r="H13" s="123"/>
      <c r="I13" s="111"/>
      <c r="J13" s="111">
        <f>J5*T9</f>
        <v>0</v>
      </c>
      <c r="K13" s="111">
        <f>G13*T10</f>
        <v>0</v>
      </c>
      <c r="L13" s="111">
        <f>ROUNDDOWN(G13*T11,0)</f>
        <v>0</v>
      </c>
      <c r="M13" s="106">
        <f t="shared" si="0"/>
        <v>0</v>
      </c>
      <c r="N13" s="107"/>
      <c r="O13" s="108"/>
      <c r="P13" s="109">
        <f t="shared" si="1"/>
        <v>0</v>
      </c>
      <c r="Q13" s="110">
        <f t="shared" si="4"/>
        <v>0</v>
      </c>
    </row>
    <row r="14" spans="1:17" s="19" customFormat="1" ht="39.75" customHeight="1">
      <c r="A14" s="20" t="s">
        <v>36</v>
      </c>
      <c r="B14" s="117"/>
      <c r="C14" s="118"/>
      <c r="D14" s="119"/>
      <c r="E14" s="119"/>
      <c r="F14" s="120">
        <f t="shared" si="2"/>
        <v>0</v>
      </c>
      <c r="G14" s="121">
        <f t="shared" si="3"/>
        <v>0</v>
      </c>
      <c r="H14" s="105"/>
      <c r="I14" s="111"/>
      <c r="J14" s="111">
        <f>J5*T9</f>
        <v>0</v>
      </c>
      <c r="K14" s="111">
        <f>G14*T10</f>
        <v>0</v>
      </c>
      <c r="L14" s="111">
        <f>ROUNDDOWN(G14*T11,0)</f>
        <v>0</v>
      </c>
      <c r="M14" s="106">
        <f t="shared" si="0"/>
        <v>0</v>
      </c>
      <c r="N14" s="107"/>
      <c r="O14" s="108"/>
      <c r="P14" s="109">
        <f t="shared" si="1"/>
        <v>0</v>
      </c>
      <c r="Q14" s="110">
        <f t="shared" si="4"/>
        <v>0</v>
      </c>
    </row>
    <row r="15" spans="1:17" s="21" customFormat="1" ht="39.75" customHeight="1">
      <c r="A15" s="20" t="s">
        <v>16</v>
      </c>
      <c r="B15" s="117"/>
      <c r="C15" s="118"/>
      <c r="D15" s="119"/>
      <c r="E15" s="119"/>
      <c r="F15" s="120">
        <f t="shared" si="2"/>
        <v>0</v>
      </c>
      <c r="G15" s="121">
        <f t="shared" si="3"/>
        <v>0</v>
      </c>
      <c r="H15" s="105"/>
      <c r="I15" s="111"/>
      <c r="J15" s="111">
        <f>J5*T9</f>
        <v>0</v>
      </c>
      <c r="K15" s="111">
        <f>G15*T10</f>
        <v>0</v>
      </c>
      <c r="L15" s="111">
        <f>ROUNDDOWN(G15*T11,0)</f>
        <v>0</v>
      </c>
      <c r="M15" s="106">
        <f t="shared" si="0"/>
        <v>0</v>
      </c>
      <c r="N15" s="107"/>
      <c r="O15" s="108"/>
      <c r="P15" s="109">
        <f t="shared" si="1"/>
        <v>0</v>
      </c>
      <c r="Q15" s="110">
        <f t="shared" si="4"/>
        <v>0</v>
      </c>
    </row>
    <row r="16" spans="1:17" s="21" customFormat="1" ht="39.75" customHeight="1">
      <c r="A16" s="20" t="s">
        <v>17</v>
      </c>
      <c r="B16" s="117"/>
      <c r="C16" s="118"/>
      <c r="D16" s="119"/>
      <c r="E16" s="119"/>
      <c r="F16" s="120">
        <f t="shared" si="2"/>
        <v>0</v>
      </c>
      <c r="G16" s="121">
        <f t="shared" si="3"/>
        <v>0</v>
      </c>
      <c r="H16" s="105"/>
      <c r="I16" s="111"/>
      <c r="J16" s="111">
        <f>J5*T9</f>
        <v>0</v>
      </c>
      <c r="K16" s="111">
        <f>G16*T10</f>
        <v>0</v>
      </c>
      <c r="L16" s="111">
        <f>ROUNDDOWN(G16*T11,0)</f>
        <v>0</v>
      </c>
      <c r="M16" s="106">
        <f t="shared" si="0"/>
        <v>0</v>
      </c>
      <c r="N16" s="107"/>
      <c r="O16" s="108"/>
      <c r="P16" s="109">
        <f t="shared" si="1"/>
        <v>0</v>
      </c>
      <c r="Q16" s="110">
        <f t="shared" si="4"/>
        <v>0</v>
      </c>
    </row>
    <row r="17" spans="1:17" s="22" customFormat="1" ht="39.75" customHeight="1">
      <c r="A17" s="20" t="s">
        <v>18</v>
      </c>
      <c r="B17" s="117"/>
      <c r="C17" s="118"/>
      <c r="D17" s="119"/>
      <c r="E17" s="119"/>
      <c r="F17" s="120">
        <f t="shared" si="2"/>
        <v>0</v>
      </c>
      <c r="G17" s="121">
        <f t="shared" si="3"/>
        <v>0</v>
      </c>
      <c r="H17" s="105"/>
      <c r="I17" s="111"/>
      <c r="J17" s="111">
        <f>J5*T9</f>
        <v>0</v>
      </c>
      <c r="K17" s="111">
        <f>G17*T10</f>
        <v>0</v>
      </c>
      <c r="L17" s="111">
        <f>ROUNDDOWN(G17*T11,0)</f>
        <v>0</v>
      </c>
      <c r="M17" s="106">
        <f t="shared" si="0"/>
        <v>0</v>
      </c>
      <c r="N17" s="107"/>
      <c r="O17" s="108"/>
      <c r="P17" s="109">
        <f t="shared" si="1"/>
        <v>0</v>
      </c>
      <c r="Q17" s="110">
        <f t="shared" si="4"/>
        <v>0</v>
      </c>
    </row>
    <row r="18" spans="1:17" s="22" customFormat="1" ht="39.75" customHeight="1" thickBot="1">
      <c r="A18" s="131" t="s">
        <v>41</v>
      </c>
      <c r="B18" s="132"/>
      <c r="C18" s="133"/>
      <c r="D18" s="134"/>
      <c r="E18" s="134"/>
      <c r="F18" s="135">
        <f t="shared" si="2"/>
        <v>0</v>
      </c>
      <c r="G18" s="136">
        <f t="shared" si="3"/>
        <v>0</v>
      </c>
      <c r="H18" s="132"/>
      <c r="I18" s="133"/>
      <c r="J18" s="133">
        <f>B18*T9</f>
        <v>0</v>
      </c>
      <c r="K18" s="133">
        <f>G18*T10</f>
        <v>0</v>
      </c>
      <c r="L18" s="133">
        <f>ROUNDDOWN(G18*T11,0)</f>
        <v>0</v>
      </c>
      <c r="M18" s="136">
        <f t="shared" si="0"/>
        <v>0</v>
      </c>
      <c r="N18" s="132"/>
      <c r="O18" s="133"/>
      <c r="P18" s="137">
        <f t="shared" si="1"/>
        <v>0</v>
      </c>
      <c r="Q18" s="138">
        <f t="shared" si="4"/>
        <v>0</v>
      </c>
    </row>
    <row r="19" spans="1:17" s="22" customFormat="1" ht="39.75" customHeight="1" thickBot="1" thickTop="1">
      <c r="A19" s="125"/>
      <c r="B19" s="126">
        <f>SUM(B9:B18)</f>
        <v>0</v>
      </c>
      <c r="C19" s="127">
        <f aca="true" t="shared" si="5" ref="C19:M19">SUM(C9:C18)</f>
        <v>0</v>
      </c>
      <c r="D19" s="128">
        <f t="shared" si="5"/>
        <v>0</v>
      </c>
      <c r="E19" s="128">
        <f t="shared" si="5"/>
        <v>0</v>
      </c>
      <c r="F19" s="129">
        <f t="shared" si="5"/>
        <v>0</v>
      </c>
      <c r="G19" s="130">
        <f>SUM(G9:G18)</f>
        <v>0</v>
      </c>
      <c r="H19" s="126">
        <f t="shared" si="5"/>
        <v>0</v>
      </c>
      <c r="I19" s="127">
        <f t="shared" si="5"/>
        <v>0</v>
      </c>
      <c r="J19" s="127">
        <f t="shared" si="5"/>
        <v>0</v>
      </c>
      <c r="K19" s="127">
        <f t="shared" si="5"/>
        <v>0</v>
      </c>
      <c r="L19" s="127">
        <f t="shared" si="5"/>
        <v>0</v>
      </c>
      <c r="M19" s="130">
        <f t="shared" si="5"/>
        <v>0</v>
      </c>
      <c r="N19" s="126">
        <f>SUM(N9:N18)</f>
        <v>0</v>
      </c>
      <c r="O19" s="127">
        <f>SUM(O9:O18)</f>
        <v>0</v>
      </c>
      <c r="P19" s="129">
        <f>SUM(P9:P18)</f>
        <v>0</v>
      </c>
      <c r="Q19" s="130">
        <f>SUM(Q9:Q18)</f>
        <v>0</v>
      </c>
    </row>
  </sheetData>
  <sheetProtection/>
  <mergeCells count="11">
    <mergeCell ref="P4:Q4"/>
    <mergeCell ref="C5:E5"/>
    <mergeCell ref="A7:A8"/>
    <mergeCell ref="B7:G7"/>
    <mergeCell ref="H7:M7"/>
    <mergeCell ref="N7:P7"/>
    <mergeCell ref="A3:H3"/>
    <mergeCell ref="L3:M3"/>
    <mergeCell ref="N3:O3"/>
    <mergeCell ref="P3:Q3"/>
    <mergeCell ref="N4:O4"/>
  </mergeCells>
  <printOptions horizontalCentered="1"/>
  <pageMargins left="0.31496062992125984" right="0.2755905511811024" top="0.5118110236220472" bottom="0.2755905511811024" header="0.1968503937007874" footer="0.2755905511811024"/>
  <pageSetup horizontalDpi="600" verticalDpi="600" orientation="landscape" paperSize="9" scale="79" r:id="rId1"/>
</worksheet>
</file>

<file path=xl/worksheets/sheet9.xml><?xml version="1.0" encoding="utf-8"?>
<worksheet xmlns="http://schemas.openxmlformats.org/spreadsheetml/2006/main" xmlns:r="http://schemas.openxmlformats.org/officeDocument/2006/relationships">
  <sheetPr>
    <tabColor theme="5"/>
  </sheetPr>
  <dimension ref="A1:Y39"/>
  <sheetViews>
    <sheetView zoomScaleSheetLayoutView="80" workbookViewId="0" topLeftCell="A1">
      <selection activeCell="B6" sqref="B6:K7"/>
    </sheetView>
  </sheetViews>
  <sheetFormatPr defaultColWidth="9.140625" defaultRowHeight="15"/>
  <cols>
    <col min="1" max="119" width="3.57421875" style="66" customWidth="1"/>
    <col min="120" max="16384" width="9.00390625" style="66" customWidth="1"/>
  </cols>
  <sheetData>
    <row r="1" spans="1:24" s="98" customFormat="1" ht="14.25">
      <c r="A1" s="296" t="s">
        <v>153</v>
      </c>
      <c r="B1" s="296"/>
      <c r="C1" s="296"/>
      <c r="D1" s="296"/>
      <c r="E1" s="296"/>
      <c r="F1" s="84"/>
      <c r="G1" s="84"/>
      <c r="H1" s="84"/>
      <c r="I1" s="84"/>
      <c r="J1" s="84"/>
      <c r="K1" s="84"/>
      <c r="L1" s="84"/>
      <c r="M1" s="84"/>
      <c r="N1" s="84"/>
      <c r="O1" s="84"/>
      <c r="P1" s="84"/>
      <c r="Q1" s="84"/>
      <c r="R1" s="84"/>
      <c r="S1" s="84"/>
      <c r="T1" s="84"/>
      <c r="U1" s="84"/>
      <c r="V1" s="84"/>
      <c r="W1" s="84"/>
      <c r="X1" s="84"/>
    </row>
    <row r="2" spans="1:24" s="98" customFormat="1" ht="14.25">
      <c r="A2" s="84"/>
      <c r="B2" s="84"/>
      <c r="C2" s="84"/>
      <c r="D2" s="84"/>
      <c r="E2" s="84"/>
      <c r="F2" s="84"/>
      <c r="G2" s="84"/>
      <c r="H2" s="84"/>
      <c r="I2" s="84"/>
      <c r="J2" s="84"/>
      <c r="K2" s="84"/>
      <c r="L2" s="84"/>
      <c r="M2" s="84"/>
      <c r="N2" s="84"/>
      <c r="O2" s="84"/>
      <c r="P2" s="299" t="s">
        <v>152</v>
      </c>
      <c r="Q2" s="299"/>
      <c r="R2" s="101"/>
      <c r="S2" s="97" t="s">
        <v>151</v>
      </c>
      <c r="T2" s="101"/>
      <c r="U2" s="84" t="s">
        <v>150</v>
      </c>
      <c r="V2" s="101"/>
      <c r="W2" s="84" t="s">
        <v>149</v>
      </c>
      <c r="X2" s="84"/>
    </row>
    <row r="3" spans="1:24" s="98" customFormat="1" ht="14.25">
      <c r="A3" s="84"/>
      <c r="B3" s="84"/>
      <c r="C3" s="84"/>
      <c r="D3" s="84"/>
      <c r="E3" s="84"/>
      <c r="F3" s="84"/>
      <c r="G3" s="84"/>
      <c r="H3" s="84"/>
      <c r="I3" s="84"/>
      <c r="J3" s="84"/>
      <c r="K3" s="84"/>
      <c r="L3" s="84"/>
      <c r="M3" s="84"/>
      <c r="N3" s="84"/>
      <c r="O3" s="84"/>
      <c r="P3" s="84"/>
      <c r="Q3" s="84"/>
      <c r="R3" s="84"/>
      <c r="S3" s="84"/>
      <c r="T3" s="84"/>
      <c r="U3" s="84"/>
      <c r="V3" s="84"/>
      <c r="W3" s="84"/>
      <c r="X3" s="84"/>
    </row>
    <row r="4" spans="1:24" s="98" customFormat="1" ht="14.25">
      <c r="A4" s="84"/>
      <c r="B4" s="84"/>
      <c r="C4" s="84"/>
      <c r="D4" s="84"/>
      <c r="E4" s="84"/>
      <c r="F4" s="84"/>
      <c r="G4" s="84"/>
      <c r="H4" s="84"/>
      <c r="I4" s="84"/>
      <c r="J4" s="84"/>
      <c r="K4" s="84"/>
      <c r="L4" s="84"/>
      <c r="M4" s="84"/>
      <c r="N4" s="84"/>
      <c r="O4" s="84"/>
      <c r="P4" s="84"/>
      <c r="Q4" s="84"/>
      <c r="R4" s="84"/>
      <c r="S4" s="84"/>
      <c r="T4" s="84"/>
      <c r="U4" s="84"/>
      <c r="V4" s="84"/>
      <c r="W4" s="84"/>
      <c r="X4" s="84"/>
    </row>
    <row r="5" spans="1:24" s="98" customFormat="1" ht="14.25">
      <c r="A5" s="84"/>
      <c r="B5" s="84"/>
      <c r="C5" s="84"/>
      <c r="D5" s="84"/>
      <c r="E5" s="84"/>
      <c r="F5" s="84"/>
      <c r="G5" s="84"/>
      <c r="H5" s="84"/>
      <c r="I5" s="84"/>
      <c r="J5" s="84"/>
      <c r="K5" s="84"/>
      <c r="L5" s="84"/>
      <c r="M5" s="84"/>
      <c r="N5" s="84"/>
      <c r="O5" s="84"/>
      <c r="P5" s="84"/>
      <c r="Q5" s="84"/>
      <c r="R5" s="84"/>
      <c r="S5" s="84"/>
      <c r="T5" s="84"/>
      <c r="U5" s="84"/>
      <c r="V5" s="84"/>
      <c r="W5" s="84"/>
      <c r="X5" s="84"/>
    </row>
    <row r="6" spans="1:24" s="102" customFormat="1" ht="19.5" customHeight="1">
      <c r="A6" s="93"/>
      <c r="B6" s="96" t="s">
        <v>166</v>
      </c>
      <c r="C6" s="96"/>
      <c r="D6" s="96"/>
      <c r="E6" s="96"/>
      <c r="F6" s="96"/>
      <c r="G6" s="96"/>
      <c r="H6" s="96"/>
      <c r="I6" s="96"/>
      <c r="J6" s="103"/>
      <c r="K6" s="103"/>
      <c r="L6" s="93"/>
      <c r="M6" s="93"/>
      <c r="N6" s="93"/>
      <c r="O6" s="93"/>
      <c r="P6" s="93"/>
      <c r="Q6" s="93"/>
      <c r="R6" s="93"/>
      <c r="S6" s="93"/>
      <c r="T6" s="93"/>
      <c r="U6" s="93"/>
      <c r="V6" s="93"/>
      <c r="W6" s="93"/>
      <c r="X6" s="93"/>
    </row>
    <row r="7" spans="1:24" s="98" customFormat="1" ht="14.25">
      <c r="A7" s="84"/>
      <c r="B7" s="84" t="s">
        <v>167</v>
      </c>
      <c r="C7" s="84"/>
      <c r="D7" s="84"/>
      <c r="E7" s="84"/>
      <c r="F7" s="84"/>
      <c r="G7" s="84"/>
      <c r="H7" s="84"/>
      <c r="I7" s="84"/>
      <c r="J7" s="84"/>
      <c r="K7" s="84"/>
      <c r="L7" s="84"/>
      <c r="M7" s="84"/>
      <c r="N7" s="84"/>
      <c r="O7" s="84"/>
      <c r="P7" s="84"/>
      <c r="Q7" s="84"/>
      <c r="R7" s="84"/>
      <c r="S7" s="84"/>
      <c r="T7" s="84"/>
      <c r="U7" s="84"/>
      <c r="V7" s="84"/>
      <c r="W7" s="84"/>
      <c r="X7" s="84"/>
    </row>
    <row r="8" spans="1:24" s="98" customFormat="1" ht="18" customHeight="1">
      <c r="A8" s="84"/>
      <c r="B8" s="84"/>
      <c r="C8" s="84"/>
      <c r="D8" s="84"/>
      <c r="E8" s="84"/>
      <c r="F8" s="84"/>
      <c r="G8" s="84"/>
      <c r="H8" s="84"/>
      <c r="I8" s="84"/>
      <c r="J8" s="84"/>
      <c r="K8" s="300" t="s">
        <v>148</v>
      </c>
      <c r="L8" s="300"/>
      <c r="M8" s="300"/>
      <c r="N8" s="300"/>
      <c r="O8" s="293"/>
      <c r="P8" s="293"/>
      <c r="Q8" s="293"/>
      <c r="R8" s="293"/>
      <c r="S8" s="293"/>
      <c r="T8" s="293"/>
      <c r="U8" s="293"/>
      <c r="V8" s="293"/>
      <c r="W8" s="293"/>
      <c r="X8" s="293"/>
    </row>
    <row r="9" spans="1:24" s="98" customFormat="1" ht="18" customHeight="1">
      <c r="A9" s="84"/>
      <c r="B9" s="84"/>
      <c r="C9" s="84"/>
      <c r="D9" s="84"/>
      <c r="E9" s="84"/>
      <c r="F9" s="84"/>
      <c r="G9" s="84"/>
      <c r="H9" s="84"/>
      <c r="I9" s="84"/>
      <c r="J9" s="84"/>
      <c r="K9" s="300"/>
      <c r="L9" s="300"/>
      <c r="M9" s="300"/>
      <c r="N9" s="300"/>
      <c r="O9" s="293"/>
      <c r="P9" s="293"/>
      <c r="Q9" s="293"/>
      <c r="R9" s="293"/>
      <c r="S9" s="293"/>
      <c r="T9" s="293"/>
      <c r="U9" s="293"/>
      <c r="V9" s="293"/>
      <c r="W9" s="293"/>
      <c r="X9" s="293"/>
    </row>
    <row r="10" spans="1:24" s="98" customFormat="1" ht="18" customHeight="1">
      <c r="A10" s="84"/>
      <c r="B10" s="84"/>
      <c r="C10" s="84"/>
      <c r="D10" s="84"/>
      <c r="E10" s="84"/>
      <c r="F10" s="84"/>
      <c r="G10" s="84"/>
      <c r="H10" s="84"/>
      <c r="I10" s="84"/>
      <c r="J10" s="84"/>
      <c r="K10" s="300" t="s">
        <v>147</v>
      </c>
      <c r="L10" s="300"/>
      <c r="M10" s="300"/>
      <c r="N10" s="300"/>
      <c r="O10" s="293"/>
      <c r="P10" s="293"/>
      <c r="Q10" s="293"/>
      <c r="R10" s="293"/>
      <c r="S10" s="293"/>
      <c r="T10" s="293"/>
      <c r="U10" s="293"/>
      <c r="V10" s="293"/>
      <c r="W10" s="293"/>
      <c r="X10" s="293"/>
    </row>
    <row r="11" spans="1:24" s="98" customFormat="1" ht="18" customHeight="1">
      <c r="A11" s="84"/>
      <c r="B11" s="84"/>
      <c r="C11" s="84"/>
      <c r="D11" s="84"/>
      <c r="E11" s="84"/>
      <c r="F11" s="84"/>
      <c r="G11" s="84"/>
      <c r="H11" s="84"/>
      <c r="I11" s="84"/>
      <c r="J11" s="84"/>
      <c r="K11" s="300"/>
      <c r="L11" s="300"/>
      <c r="M11" s="300"/>
      <c r="N11" s="300"/>
      <c r="O11" s="293"/>
      <c r="P11" s="293"/>
      <c r="Q11" s="293"/>
      <c r="R11" s="293"/>
      <c r="S11" s="293"/>
      <c r="T11" s="293"/>
      <c r="U11" s="293"/>
      <c r="V11" s="293"/>
      <c r="W11" s="293"/>
      <c r="X11" s="293"/>
    </row>
    <row r="12" spans="1:23" s="98" customFormat="1" ht="18" customHeight="1">
      <c r="A12" s="84"/>
      <c r="B12" s="84"/>
      <c r="C12" s="84"/>
      <c r="D12" s="84"/>
      <c r="E12" s="84"/>
      <c r="F12" s="84"/>
      <c r="G12" s="84"/>
      <c r="H12" s="84"/>
      <c r="I12" s="84"/>
      <c r="J12" s="84"/>
      <c r="K12" s="300" t="s">
        <v>146</v>
      </c>
      <c r="L12" s="300"/>
      <c r="M12" s="300"/>
      <c r="N12" s="300"/>
      <c r="O12" s="294"/>
      <c r="P12" s="294"/>
      <c r="Q12" s="294"/>
      <c r="R12" s="294"/>
      <c r="S12" s="294"/>
      <c r="T12" s="294"/>
      <c r="U12" s="294"/>
      <c r="V12" s="294"/>
      <c r="W12" s="294" t="s">
        <v>120</v>
      </c>
    </row>
    <row r="13" spans="1:23" s="98" customFormat="1" ht="18" customHeight="1">
      <c r="A13" s="84"/>
      <c r="B13" s="84"/>
      <c r="C13" s="84"/>
      <c r="D13" s="84"/>
      <c r="E13" s="84"/>
      <c r="F13" s="84"/>
      <c r="G13" s="84"/>
      <c r="H13" s="84"/>
      <c r="I13" s="84"/>
      <c r="J13" s="84"/>
      <c r="K13" s="300"/>
      <c r="L13" s="300"/>
      <c r="M13" s="300"/>
      <c r="N13" s="300"/>
      <c r="O13" s="294"/>
      <c r="P13" s="294"/>
      <c r="Q13" s="294"/>
      <c r="R13" s="294"/>
      <c r="S13" s="294"/>
      <c r="T13" s="294"/>
      <c r="U13" s="294"/>
      <c r="V13" s="294"/>
      <c r="W13" s="294"/>
    </row>
    <row r="14" spans="1:24" s="98" customFormat="1" ht="18" customHeight="1">
      <c r="A14" s="84"/>
      <c r="B14" s="84"/>
      <c r="C14" s="84"/>
      <c r="D14" s="84"/>
      <c r="E14" s="84"/>
      <c r="F14" s="84"/>
      <c r="G14" s="84"/>
      <c r="H14" s="84"/>
      <c r="I14" s="84"/>
      <c r="J14" s="84"/>
      <c r="K14" s="101"/>
      <c r="L14" s="101"/>
      <c r="M14" s="101"/>
      <c r="N14" s="101"/>
      <c r="O14" s="100"/>
      <c r="P14" s="100"/>
      <c r="Q14" s="100"/>
      <c r="R14" s="100"/>
      <c r="S14" s="100"/>
      <c r="T14" s="100"/>
      <c r="U14" s="100"/>
      <c r="V14" s="100"/>
      <c r="W14" s="100"/>
      <c r="X14" s="99"/>
    </row>
    <row r="15" spans="1:24" ht="13.5" customHeight="1">
      <c r="A15" s="297" t="s">
        <v>145</v>
      </c>
      <c r="B15" s="297"/>
      <c r="C15" s="297"/>
      <c r="D15" s="297"/>
      <c r="E15" s="297"/>
      <c r="F15" s="297"/>
      <c r="G15" s="297"/>
      <c r="H15" s="297"/>
      <c r="I15" s="297"/>
      <c r="J15" s="297"/>
      <c r="K15" s="297"/>
      <c r="L15" s="297"/>
      <c r="M15" s="297"/>
      <c r="N15" s="297"/>
      <c r="O15" s="297"/>
      <c r="P15" s="297"/>
      <c r="Q15" s="297"/>
      <c r="R15" s="297"/>
      <c r="S15" s="297"/>
      <c r="T15" s="297"/>
      <c r="U15" s="297"/>
      <c r="V15" s="297"/>
      <c r="W15" s="297"/>
      <c r="X15" s="297"/>
    </row>
    <row r="16" spans="1:24" ht="13.5" customHeight="1">
      <c r="A16" s="297"/>
      <c r="B16" s="297"/>
      <c r="C16" s="297"/>
      <c r="D16" s="297"/>
      <c r="E16" s="297"/>
      <c r="F16" s="297"/>
      <c r="G16" s="297"/>
      <c r="H16" s="297"/>
      <c r="I16" s="297"/>
      <c r="J16" s="297"/>
      <c r="K16" s="297"/>
      <c r="L16" s="297"/>
      <c r="M16" s="297"/>
      <c r="N16" s="297"/>
      <c r="O16" s="297"/>
      <c r="P16" s="297"/>
      <c r="Q16" s="297"/>
      <c r="R16" s="297"/>
      <c r="S16" s="297"/>
      <c r="T16" s="297"/>
      <c r="U16" s="297"/>
      <c r="V16" s="297"/>
      <c r="W16" s="297"/>
      <c r="X16" s="297"/>
    </row>
    <row r="17" spans="1:25" ht="13.5" customHeight="1">
      <c r="A17" s="96"/>
      <c r="B17" s="96"/>
      <c r="C17" s="96"/>
      <c r="D17" s="96"/>
      <c r="E17" s="96"/>
      <c r="F17" s="96"/>
      <c r="G17" s="96"/>
      <c r="H17" s="96"/>
      <c r="I17" s="96"/>
      <c r="J17" s="96"/>
      <c r="K17" s="297"/>
      <c r="L17" s="297"/>
      <c r="M17" s="94"/>
      <c r="N17" s="96"/>
      <c r="O17" s="96"/>
      <c r="P17" s="96"/>
      <c r="Q17" s="96"/>
      <c r="R17" s="96"/>
      <c r="S17" s="96"/>
      <c r="T17" s="96"/>
      <c r="U17" s="96"/>
      <c r="V17" s="96"/>
      <c r="W17" s="96"/>
      <c r="X17" s="96"/>
      <c r="Y17" s="97"/>
    </row>
    <row r="18" spans="1:24" ht="21.75" customHeight="1">
      <c r="A18" s="92"/>
      <c r="B18" s="92"/>
      <c r="C18" s="92"/>
      <c r="D18" s="92"/>
      <c r="E18" s="92"/>
      <c r="F18" s="92"/>
      <c r="G18" s="92"/>
      <c r="H18" s="92"/>
      <c r="I18" s="92"/>
      <c r="J18" s="92"/>
      <c r="K18" s="95"/>
      <c r="L18" s="93"/>
      <c r="M18" s="96"/>
      <c r="N18" s="93"/>
      <c r="O18" s="93"/>
      <c r="P18" s="92"/>
      <c r="Q18" s="92"/>
      <c r="R18" s="92"/>
      <c r="S18" s="92"/>
      <c r="T18" s="92"/>
      <c r="U18" s="92"/>
      <c r="V18" s="92"/>
      <c r="W18" s="92"/>
      <c r="X18" s="92"/>
    </row>
    <row r="19" spans="1:24" ht="21.75" customHeight="1">
      <c r="A19" s="92"/>
      <c r="B19" s="92"/>
      <c r="C19" s="92"/>
      <c r="D19" s="92"/>
      <c r="E19" s="92"/>
      <c r="F19" s="92"/>
      <c r="G19" s="92"/>
      <c r="H19" s="92"/>
      <c r="I19" s="92"/>
      <c r="J19" s="95"/>
      <c r="K19" s="93"/>
      <c r="L19" s="94"/>
      <c r="M19" s="94"/>
      <c r="N19" s="94"/>
      <c r="O19" s="93"/>
      <c r="P19" s="93"/>
      <c r="Q19" s="92"/>
      <c r="R19" s="92"/>
      <c r="S19" s="92"/>
      <c r="T19" s="92"/>
      <c r="U19" s="92"/>
      <c r="V19" s="92"/>
      <c r="W19" s="92"/>
      <c r="X19" s="92"/>
    </row>
    <row r="20" spans="1:24" ht="22.5" customHeight="1">
      <c r="A20" s="291" t="str">
        <f>'09 委託業務終了届'!A17:B17</f>
        <v>平成28年 6月  日</v>
      </c>
      <c r="B20" s="291"/>
      <c r="C20" s="291"/>
      <c r="D20" s="291"/>
      <c r="E20" s="291"/>
      <c r="F20" s="292" t="s">
        <v>159</v>
      </c>
      <c r="G20" s="292"/>
      <c r="H20" s="292"/>
      <c r="I20" s="292"/>
      <c r="J20" s="292"/>
      <c r="K20" s="292"/>
      <c r="L20" s="292"/>
      <c r="M20" s="292"/>
      <c r="N20" s="292"/>
      <c r="O20" s="292"/>
      <c r="P20" s="292"/>
      <c r="Q20" s="292"/>
      <c r="R20" s="292"/>
      <c r="S20" s="292"/>
      <c r="T20" s="292"/>
      <c r="U20" s="292"/>
      <c r="V20" s="292"/>
      <c r="W20" s="292"/>
      <c r="X20" s="292"/>
    </row>
    <row r="21" spans="1:24" ht="18.75" customHeight="1">
      <c r="A21" s="298" t="s">
        <v>158</v>
      </c>
      <c r="B21" s="298"/>
      <c r="C21" s="298"/>
      <c r="D21" s="298"/>
      <c r="E21" s="298"/>
      <c r="F21" s="298"/>
      <c r="G21" s="298"/>
      <c r="H21" s="298"/>
      <c r="I21" s="298"/>
      <c r="J21" s="298"/>
      <c r="K21" s="298"/>
      <c r="L21" s="298"/>
      <c r="M21" s="298"/>
      <c r="N21" s="298"/>
      <c r="O21" s="298"/>
      <c r="P21" s="298"/>
      <c r="Q21" s="298"/>
      <c r="R21" s="298"/>
      <c r="S21" s="298"/>
      <c r="T21" s="298"/>
      <c r="U21" s="298"/>
      <c r="V21" s="298"/>
      <c r="W21" s="298"/>
      <c r="X21" s="298"/>
    </row>
    <row r="22" spans="1:24" ht="26.25" customHeight="1">
      <c r="A22" s="80"/>
      <c r="B22" s="80"/>
      <c r="C22" s="80"/>
      <c r="D22" s="80"/>
      <c r="E22" s="80"/>
      <c r="F22" s="80"/>
      <c r="G22" s="80"/>
      <c r="H22" s="80"/>
      <c r="I22" s="80"/>
      <c r="J22" s="80"/>
      <c r="K22" s="80"/>
      <c r="L22" s="80"/>
      <c r="M22" s="80"/>
      <c r="N22" s="80"/>
      <c r="O22" s="80"/>
      <c r="P22" s="80"/>
      <c r="Q22" s="80"/>
      <c r="R22" s="80"/>
      <c r="S22" s="80"/>
      <c r="T22" s="80"/>
      <c r="U22" s="80"/>
      <c r="V22" s="80"/>
      <c r="W22" s="80"/>
      <c r="X22" s="80"/>
    </row>
    <row r="23" spans="1:24" ht="25.5" customHeight="1" thickBot="1">
      <c r="A23" s="80"/>
      <c r="B23" s="80"/>
      <c r="D23" s="87"/>
      <c r="E23" s="87"/>
      <c r="F23" s="90" t="s">
        <v>144</v>
      </c>
      <c r="G23" s="90"/>
      <c r="H23" s="91"/>
      <c r="I23" s="90" t="s">
        <v>143</v>
      </c>
      <c r="J23" s="265">
        <f>'11 収支報告書'!G30</f>
        <v>0</v>
      </c>
      <c r="K23" s="265"/>
      <c r="L23" s="265"/>
      <c r="M23" s="265"/>
      <c r="N23" s="265"/>
      <c r="O23" s="265"/>
      <c r="P23" s="90" t="s">
        <v>111</v>
      </c>
      <c r="Q23" s="80"/>
      <c r="R23" s="80"/>
      <c r="S23" s="80"/>
      <c r="T23" s="80"/>
      <c r="U23" s="80"/>
      <c r="V23" s="80"/>
      <c r="W23" s="80"/>
      <c r="X23" s="80"/>
    </row>
    <row r="24" spans="1:24" ht="12.75" customHeight="1" thickTop="1">
      <c r="A24" s="80"/>
      <c r="B24" s="80"/>
      <c r="C24" s="80"/>
      <c r="D24" s="87"/>
      <c r="E24" s="87"/>
      <c r="F24" s="87"/>
      <c r="G24" s="87"/>
      <c r="H24" s="89"/>
      <c r="I24" s="87"/>
      <c r="J24" s="88"/>
      <c r="K24" s="88"/>
      <c r="L24" s="88"/>
      <c r="M24" s="88"/>
      <c r="N24" s="88"/>
      <c r="O24" s="88"/>
      <c r="P24" s="87"/>
      <c r="Q24" s="80"/>
      <c r="R24" s="80"/>
      <c r="S24" s="80"/>
      <c r="T24" s="80"/>
      <c r="U24" s="80"/>
      <c r="V24" s="80"/>
      <c r="W24" s="80"/>
      <c r="X24" s="80"/>
    </row>
    <row r="25" spans="1:24" ht="25.5" customHeight="1">
      <c r="A25" s="80"/>
      <c r="B25" s="259" t="s">
        <v>142</v>
      </c>
      <c r="C25" s="260"/>
      <c r="D25" s="260"/>
      <c r="E25" s="260"/>
      <c r="F25" s="260"/>
      <c r="G25" s="261"/>
      <c r="H25" s="86"/>
      <c r="I25" s="266">
        <f>J23</f>
        <v>0</v>
      </c>
      <c r="J25" s="266"/>
      <c r="K25" s="266"/>
      <c r="L25" s="266"/>
      <c r="M25" s="266"/>
      <c r="N25" s="266"/>
      <c r="O25" s="266"/>
      <c r="P25" s="81" t="s">
        <v>111</v>
      </c>
      <c r="Q25" s="80"/>
      <c r="R25" s="80"/>
      <c r="S25" s="80"/>
      <c r="T25" s="80"/>
      <c r="U25" s="80"/>
      <c r="V25" s="80"/>
      <c r="W25" s="80"/>
      <c r="X25" s="80"/>
    </row>
    <row r="26" spans="1:24" ht="25.5" customHeight="1">
      <c r="A26" s="80"/>
      <c r="B26" s="259" t="s">
        <v>141</v>
      </c>
      <c r="C26" s="260"/>
      <c r="D26" s="260"/>
      <c r="E26" s="260"/>
      <c r="F26" s="260"/>
      <c r="G26" s="261"/>
      <c r="H26" s="86"/>
      <c r="I26" s="295">
        <v>0</v>
      </c>
      <c r="J26" s="295"/>
      <c r="K26" s="295"/>
      <c r="L26" s="295"/>
      <c r="M26" s="295"/>
      <c r="N26" s="295"/>
      <c r="O26" s="295"/>
      <c r="P26" s="81" t="s">
        <v>111</v>
      </c>
      <c r="Q26" s="80"/>
      <c r="R26" s="80"/>
      <c r="S26" s="80"/>
      <c r="T26" s="80"/>
      <c r="U26" s="80"/>
      <c r="V26" s="80"/>
      <c r="W26" s="80"/>
      <c r="X26" s="80"/>
    </row>
    <row r="27" spans="1:24" ht="25.5" customHeight="1">
      <c r="A27" s="80"/>
      <c r="B27" s="259" t="s">
        <v>140</v>
      </c>
      <c r="C27" s="260"/>
      <c r="D27" s="260"/>
      <c r="E27" s="260"/>
      <c r="F27" s="260"/>
      <c r="G27" s="261"/>
      <c r="H27" s="86"/>
      <c r="I27" s="266">
        <f>J23</f>
        <v>0</v>
      </c>
      <c r="J27" s="266"/>
      <c r="K27" s="266"/>
      <c r="L27" s="266"/>
      <c r="M27" s="266"/>
      <c r="N27" s="266"/>
      <c r="O27" s="266"/>
      <c r="P27" s="81" t="s">
        <v>111</v>
      </c>
      <c r="Q27" s="80"/>
      <c r="R27" s="80"/>
      <c r="S27" s="80"/>
      <c r="T27" s="80"/>
      <c r="U27" s="80"/>
      <c r="V27" s="80"/>
      <c r="W27" s="80"/>
      <c r="X27" s="80"/>
    </row>
    <row r="28" spans="1:24" ht="25.5" customHeight="1">
      <c r="A28" s="80"/>
      <c r="B28" s="259" t="s">
        <v>139</v>
      </c>
      <c r="C28" s="260"/>
      <c r="D28" s="260"/>
      <c r="E28" s="260"/>
      <c r="F28" s="260"/>
      <c r="G28" s="261"/>
      <c r="H28" s="86"/>
      <c r="I28" s="295">
        <v>0</v>
      </c>
      <c r="J28" s="295"/>
      <c r="K28" s="295"/>
      <c r="L28" s="295"/>
      <c r="M28" s="295"/>
      <c r="N28" s="295"/>
      <c r="O28" s="295"/>
      <c r="P28" s="81" t="s">
        <v>111</v>
      </c>
      <c r="Q28" s="80"/>
      <c r="R28" s="80"/>
      <c r="S28" s="80"/>
      <c r="T28" s="80"/>
      <c r="U28" s="80"/>
      <c r="V28" s="80"/>
      <c r="W28" s="80"/>
      <c r="X28" s="80"/>
    </row>
    <row r="29" spans="1:24" ht="27.75" customHeight="1">
      <c r="A29" s="80"/>
      <c r="B29" s="80"/>
      <c r="C29" s="80"/>
      <c r="D29" s="80"/>
      <c r="E29" s="80"/>
      <c r="F29" s="85"/>
      <c r="G29" s="85"/>
      <c r="H29" s="85"/>
      <c r="I29" s="85"/>
      <c r="J29" s="85"/>
      <c r="K29" s="85"/>
      <c r="L29" s="85"/>
      <c r="M29" s="85"/>
      <c r="N29" s="85"/>
      <c r="O29" s="85"/>
      <c r="P29" s="85"/>
      <c r="Q29" s="80"/>
      <c r="R29" s="80"/>
      <c r="S29" s="80"/>
      <c r="T29" s="80"/>
      <c r="U29" s="80"/>
      <c r="V29" s="80"/>
      <c r="W29" s="80"/>
      <c r="X29" s="80"/>
    </row>
    <row r="30" spans="1:24" ht="33.75" customHeight="1">
      <c r="A30" s="80"/>
      <c r="B30" s="262" t="s">
        <v>27</v>
      </c>
      <c r="C30" s="263"/>
      <c r="D30" s="263"/>
      <c r="E30" s="264"/>
      <c r="F30" s="267">
        <f>'11 収支報告書'!G3</f>
        <v>0</v>
      </c>
      <c r="G30" s="268"/>
      <c r="H30" s="268"/>
      <c r="I30" s="268"/>
      <c r="J30" s="268"/>
      <c r="K30" s="268"/>
      <c r="L30" s="269"/>
      <c r="M30" s="270"/>
      <c r="N30" s="271"/>
      <c r="O30" s="271"/>
      <c r="P30" s="271"/>
      <c r="Q30" s="271"/>
      <c r="R30" s="271"/>
      <c r="S30" s="271"/>
      <c r="T30" s="271"/>
      <c r="U30" s="271"/>
      <c r="V30" s="271"/>
      <c r="W30" s="271"/>
      <c r="X30" s="80"/>
    </row>
    <row r="31" spans="1:24" ht="13.5">
      <c r="A31" s="80"/>
      <c r="B31" s="80"/>
      <c r="C31" s="80"/>
      <c r="D31" s="80"/>
      <c r="E31" s="80"/>
      <c r="F31" s="85"/>
      <c r="G31" s="85"/>
      <c r="H31" s="85"/>
      <c r="I31" s="85"/>
      <c r="J31" s="85"/>
      <c r="K31" s="85"/>
      <c r="L31" s="85"/>
      <c r="M31" s="85"/>
      <c r="N31" s="85"/>
      <c r="O31" s="85"/>
      <c r="P31" s="85"/>
      <c r="Q31" s="80"/>
      <c r="R31" s="80"/>
      <c r="S31" s="80"/>
      <c r="T31" s="80"/>
      <c r="U31" s="80"/>
      <c r="V31" s="80"/>
      <c r="W31" s="80"/>
      <c r="X31" s="80"/>
    </row>
    <row r="32" spans="1:24" ht="13.5">
      <c r="A32" s="80"/>
      <c r="B32" s="80"/>
      <c r="C32" s="80"/>
      <c r="D32" s="80"/>
      <c r="E32" s="80"/>
      <c r="F32" s="85"/>
      <c r="G32" s="85"/>
      <c r="H32" s="85"/>
      <c r="I32" s="85"/>
      <c r="J32" s="85"/>
      <c r="K32" s="85"/>
      <c r="L32" s="85"/>
      <c r="M32" s="85"/>
      <c r="N32" s="85"/>
      <c r="O32" s="85"/>
      <c r="P32" s="85"/>
      <c r="Q32" s="80"/>
      <c r="R32" s="80"/>
      <c r="S32" s="80"/>
      <c r="T32" s="80"/>
      <c r="U32" s="80"/>
      <c r="V32" s="80"/>
      <c r="W32" s="80"/>
      <c r="X32" s="80"/>
    </row>
    <row r="33" spans="1:24" ht="25.5" customHeight="1">
      <c r="A33" s="80"/>
      <c r="B33" s="84" t="s">
        <v>138</v>
      </c>
      <c r="C33" s="84"/>
      <c r="D33" s="84"/>
      <c r="E33" s="84"/>
      <c r="F33" s="84"/>
      <c r="G33" s="84"/>
      <c r="H33" s="84"/>
      <c r="I33" s="84"/>
      <c r="J33" s="84"/>
      <c r="K33" s="84"/>
      <c r="L33" s="84"/>
      <c r="M33" s="84"/>
      <c r="N33" s="84"/>
      <c r="O33" s="84"/>
      <c r="P33" s="84"/>
      <c r="Q33" s="84"/>
      <c r="R33" s="84"/>
      <c r="S33" s="84"/>
      <c r="T33" s="84"/>
      <c r="U33" s="84"/>
      <c r="V33" s="84"/>
      <c r="W33" s="84"/>
      <c r="X33" s="80"/>
    </row>
    <row r="34" spans="1:24" ht="33.75" customHeight="1">
      <c r="A34" s="80"/>
      <c r="B34" s="262" t="s">
        <v>137</v>
      </c>
      <c r="C34" s="263"/>
      <c r="D34" s="263"/>
      <c r="E34" s="264"/>
      <c r="F34" s="262"/>
      <c r="G34" s="263"/>
      <c r="H34" s="263"/>
      <c r="I34" s="263"/>
      <c r="J34" s="263"/>
      <c r="K34" s="263"/>
      <c r="L34" s="264"/>
      <c r="M34" s="262" t="s">
        <v>136</v>
      </c>
      <c r="N34" s="264"/>
      <c r="O34" s="262"/>
      <c r="P34" s="263"/>
      <c r="Q34" s="263"/>
      <c r="R34" s="263"/>
      <c r="S34" s="263"/>
      <c r="T34" s="263"/>
      <c r="U34" s="264"/>
      <c r="V34" s="262" t="s">
        <v>135</v>
      </c>
      <c r="W34" s="264"/>
      <c r="X34" s="80"/>
    </row>
    <row r="35" spans="1:24" ht="33.75" customHeight="1">
      <c r="A35" s="80"/>
      <c r="B35" s="262" t="s">
        <v>134</v>
      </c>
      <c r="C35" s="263"/>
      <c r="D35" s="263"/>
      <c r="E35" s="264"/>
      <c r="F35" s="83"/>
      <c r="G35" s="82"/>
      <c r="H35" s="82" t="s">
        <v>132</v>
      </c>
      <c r="I35" s="82" t="s">
        <v>133</v>
      </c>
      <c r="J35" s="82"/>
      <c r="K35" s="82"/>
      <c r="L35" s="82"/>
      <c r="M35" s="82" t="s">
        <v>132</v>
      </c>
      <c r="N35" s="82" t="s">
        <v>131</v>
      </c>
      <c r="O35" s="82"/>
      <c r="P35" s="82"/>
      <c r="Q35" s="82"/>
      <c r="R35" s="82" t="s">
        <v>130</v>
      </c>
      <c r="S35" s="82"/>
      <c r="T35" s="82"/>
      <c r="U35" s="82"/>
      <c r="V35" s="82"/>
      <c r="W35" s="81"/>
      <c r="X35" s="80"/>
    </row>
    <row r="36" spans="1:24" ht="33.75" customHeight="1">
      <c r="A36" s="80"/>
      <c r="B36" s="262" t="s">
        <v>129</v>
      </c>
      <c r="C36" s="263"/>
      <c r="D36" s="263"/>
      <c r="E36" s="264"/>
      <c r="F36" s="288"/>
      <c r="G36" s="289"/>
      <c r="H36" s="289"/>
      <c r="I36" s="289"/>
      <c r="J36" s="289"/>
      <c r="K36" s="289"/>
      <c r="L36" s="289"/>
      <c r="M36" s="289"/>
      <c r="N36" s="289"/>
      <c r="O36" s="289"/>
      <c r="P36" s="289"/>
      <c r="Q36" s="289"/>
      <c r="R36" s="289"/>
      <c r="S36" s="289"/>
      <c r="T36" s="289"/>
      <c r="U36" s="289"/>
      <c r="V36" s="289"/>
      <c r="W36" s="290"/>
      <c r="X36" s="80"/>
    </row>
    <row r="37" spans="1:24" ht="25.5" customHeight="1">
      <c r="A37" s="80"/>
      <c r="B37" s="274" t="s">
        <v>128</v>
      </c>
      <c r="C37" s="275"/>
      <c r="D37" s="275"/>
      <c r="E37" s="276"/>
      <c r="F37" s="280" t="s">
        <v>127</v>
      </c>
      <c r="G37" s="281"/>
      <c r="H37" s="282"/>
      <c r="I37" s="283"/>
      <c r="J37" s="283"/>
      <c r="K37" s="283"/>
      <c r="L37" s="283"/>
      <c r="M37" s="283"/>
      <c r="N37" s="283"/>
      <c r="O37" s="283"/>
      <c r="P37" s="283"/>
      <c r="Q37" s="283"/>
      <c r="R37" s="283"/>
      <c r="S37" s="283"/>
      <c r="T37" s="283"/>
      <c r="U37" s="283"/>
      <c r="V37" s="283"/>
      <c r="W37" s="284"/>
      <c r="X37" s="80"/>
    </row>
    <row r="38" spans="1:24" ht="41.25" customHeight="1">
      <c r="A38" s="80"/>
      <c r="B38" s="277"/>
      <c r="C38" s="278"/>
      <c r="D38" s="278"/>
      <c r="E38" s="279"/>
      <c r="F38" s="285"/>
      <c r="G38" s="286"/>
      <c r="H38" s="286"/>
      <c r="I38" s="286"/>
      <c r="J38" s="286"/>
      <c r="K38" s="286"/>
      <c r="L38" s="286"/>
      <c r="M38" s="286"/>
      <c r="N38" s="286"/>
      <c r="O38" s="286"/>
      <c r="P38" s="286"/>
      <c r="Q38" s="286"/>
      <c r="R38" s="286"/>
      <c r="S38" s="286"/>
      <c r="T38" s="286"/>
      <c r="U38" s="286"/>
      <c r="V38" s="286"/>
      <c r="W38" s="287"/>
      <c r="X38" s="80"/>
    </row>
    <row r="39" spans="2:23" ht="33.75" customHeight="1">
      <c r="B39" s="272" t="s">
        <v>126</v>
      </c>
      <c r="C39" s="273"/>
      <c r="D39" s="273"/>
      <c r="E39" s="168"/>
      <c r="F39" s="272"/>
      <c r="G39" s="273"/>
      <c r="H39" s="273"/>
      <c r="I39" s="273"/>
      <c r="J39" s="273"/>
      <c r="K39" s="273"/>
      <c r="L39" s="273"/>
      <c r="M39" s="273"/>
      <c r="N39" s="273"/>
      <c r="O39" s="273"/>
      <c r="P39" s="273"/>
      <c r="Q39" s="273"/>
      <c r="R39" s="273"/>
      <c r="S39" s="273"/>
      <c r="T39" s="273"/>
      <c r="U39" s="273"/>
      <c r="V39" s="273"/>
      <c r="W39" s="168"/>
    </row>
  </sheetData>
  <sheetProtection/>
  <mergeCells count="42">
    <mergeCell ref="A1:E1"/>
    <mergeCell ref="O12:V13"/>
    <mergeCell ref="A15:X16"/>
    <mergeCell ref="K17:L17"/>
    <mergeCell ref="A21:X21"/>
    <mergeCell ref="P2:Q2"/>
    <mergeCell ref="K8:N9"/>
    <mergeCell ref="O8:X9"/>
    <mergeCell ref="K12:N13"/>
    <mergeCell ref="K10:N11"/>
    <mergeCell ref="A20:E20"/>
    <mergeCell ref="F20:X20"/>
    <mergeCell ref="O10:X11"/>
    <mergeCell ref="W12:W13"/>
    <mergeCell ref="V30:W30"/>
    <mergeCell ref="B30:E30"/>
    <mergeCell ref="I26:O26"/>
    <mergeCell ref="I27:O27"/>
    <mergeCell ref="I28:O28"/>
    <mergeCell ref="B26:G26"/>
    <mergeCell ref="F36:W36"/>
    <mergeCell ref="V34:W34"/>
    <mergeCell ref="B36:E36"/>
    <mergeCell ref="B35:E35"/>
    <mergeCell ref="O34:U34"/>
    <mergeCell ref="M34:N34"/>
    <mergeCell ref="B39:E39"/>
    <mergeCell ref="F39:W39"/>
    <mergeCell ref="B37:E38"/>
    <mergeCell ref="F37:G37"/>
    <mergeCell ref="H37:W37"/>
    <mergeCell ref="F38:W38"/>
    <mergeCell ref="B25:G25"/>
    <mergeCell ref="F34:L34"/>
    <mergeCell ref="J23:O23"/>
    <mergeCell ref="B34:E34"/>
    <mergeCell ref="B28:G28"/>
    <mergeCell ref="I25:O25"/>
    <mergeCell ref="F30:L30"/>
    <mergeCell ref="M30:N30"/>
    <mergeCell ref="O30:U30"/>
    <mergeCell ref="B27:G27"/>
  </mergeCells>
  <printOptions horizontalCentered="1" verticalCentered="1"/>
  <pageMargins left="0.7086614173228347" right="0.7086614173228347" top="0.7480314960629921" bottom="0.35433070866141736"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雇用対策係</dc:creator>
  <cp:keywords/>
  <dc:description/>
  <cp:lastModifiedBy>USER</cp:lastModifiedBy>
  <cp:lastPrinted>2016-04-01T05:15:38Z</cp:lastPrinted>
  <dcterms:created xsi:type="dcterms:W3CDTF">2010-09-14T09:18:09Z</dcterms:created>
  <dcterms:modified xsi:type="dcterms:W3CDTF">2016-06-15T01:21:06Z</dcterms:modified>
  <cp:category/>
  <cp:version/>
  <cp:contentType/>
  <cp:contentStatus/>
</cp:coreProperties>
</file>